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Print_Titles" localSheetId="0">Sheet1!$5:$6</definedName>
    <definedName name="_xlnm._FilterDatabase" localSheetId="0" hidden="1">Sheet1!$A$6:$K$121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<sst xmlns="http://schemas.openxmlformats.org/spreadsheetml/2006/main" count="633" uniqueCount="400">
  <si>
    <t>附件1</t>
  </si>
  <si>
    <t>体被系统医疗服务价格项目定价表</t>
  </si>
  <si>
    <t>使用说明：
1.本价格项目表以体被系统为重点，按照体被系统相关医疗服务产出设立价格项目。
2.医疗机构申报的技术改良进步项目，可采取“现有项目兼容”方式简化处理，无需申报新增医疗服务价格项目，经向本地区医疗保障部门备案后可按照对应的项目执行。
3.本价格项目表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如经患者自愿同意使用减张美容缝合技术，可按美容整形类医疗服务价格项目另收取“减张美容缝合费”。
4.本价格项目表所称“加收项”，指同一项目以不同方式提供或在不同场景应用时，确有必要制定差异化收费标准而细分的一类子项，实际应用中，同时涉及多个加收项的，以项目单价为基础计算相应的加收水平后，据实收费。
5.本价格项目表所称“扩展项”，指同一项目下以不同方式提供或在不同场景应用时，只扩展价格项目适用范围、不额外加价的一类子项，子项的价格按主项目执行。
6. 本价格项目表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属于可收费的一次性使用医用耗材清单内的耗材，按照实际采购价格零差率销售。
7.本价格项目表中手术项目若需病理取样，价格构成中包含标本的留取和送检。
8.本价格项目表中手术类项目服务对象为儿童时，统一落实儿童加收政策（以下简称“儿童加收”），加收比例或金额由各地医疗保障部门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价格项目表所称“儿童”，指6周岁及以下，周岁的计算方法以法律的相关规定为准。
9.本价格项目表中其他学科开展相应项目时，可据实收费。
10.本价格项目表价格构成中所称的“穿刺”为主项操作涉及的必要穿刺技术，价格构成中的穿刺操作不可收取相关费用；独立穿刺项目可按相应治疗价格项目收取。
11.本价格项目表中涉及“包括……”“…… 等”的，属于开放型表述，所指对象不仅局限于表述中列明的事项，也包括未列明的同类事项。
12.本价格项目表所称的重要器官或功能部位，指眼、耳、口、鼻、会阴、生殖器。</t>
  </si>
  <si>
    <t>序号</t>
  </si>
  <si>
    <t>财务分类</t>
  </si>
  <si>
    <r>
      <rPr>
        <sz val="36"/>
        <rFont val="黑体"/>
        <charset val="134"/>
      </rPr>
      <t>项目编码</t>
    </r>
  </si>
  <si>
    <t>项目名称</t>
  </si>
  <si>
    <t>服务产出</t>
  </si>
  <si>
    <t>价格构成</t>
  </si>
  <si>
    <t>计价单位</t>
  </si>
  <si>
    <t>计价说明</t>
  </si>
  <si>
    <r>
      <rPr>
        <sz val="36"/>
        <rFont val="黑体"/>
        <charset val="134"/>
      </rPr>
      <t>医疗服务价格（元）</t>
    </r>
  </si>
  <si>
    <r>
      <rPr>
        <sz val="36"/>
        <color indexed="8"/>
        <rFont val="黑体"/>
        <charset val="134"/>
      </rPr>
      <t>三级</t>
    </r>
  </si>
  <si>
    <r>
      <rPr>
        <sz val="36"/>
        <color indexed="8"/>
        <rFont val="黑体"/>
        <charset val="134"/>
      </rPr>
      <t>二级</t>
    </r>
  </si>
  <si>
    <r>
      <rPr>
        <sz val="36"/>
        <color indexed="8"/>
        <rFont val="黑体"/>
        <charset val="134"/>
      </rPr>
      <t>一级</t>
    </r>
  </si>
  <si>
    <t>D</t>
  </si>
  <si>
    <t>012416000010000</t>
  </si>
  <si>
    <t>变应原皮肤试验费</t>
  </si>
  <si>
    <t>通过各种方式观察皮肤对变应原的反应。</t>
  </si>
  <si>
    <t>所定价格涵盖皮肤消毒、变应原配制、试验操作、指标分析、出具报告等步骤所需的人力资源和基本物质资源消耗。</t>
  </si>
  <si>
    <t>项</t>
  </si>
  <si>
    <t>本项目中的“项”指：每种变应原，不同变应原可叠加收取。每次收费不高于440元。</t>
  </si>
  <si>
    <t>012416000020000</t>
  </si>
  <si>
    <t>皮肤生理指标检查费</t>
  </si>
  <si>
    <t>通过各种方式对皮肤各项指标进行检测。</t>
  </si>
  <si>
    <t>所定价格涵盖皮肤消毒、试验操作、指标分析、出具报告等步骤所需的人力资源和基本物质资源消耗。</t>
  </si>
  <si>
    <t>本项目中的“指标”包括但不限于皮肤色素、皮脂、水分、pH值、纹理、弹性等，不同检查指标可叠加收取。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</si>
  <si>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</si>
  <si>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</si>
  <si>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</si>
  <si>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</si>
  <si>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次</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</si>
  <si>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</si>
  <si>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</si>
  <si>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</si>
  <si>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</si>
  <si>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</si>
  <si>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</si>
  <si>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</si>
  <si>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</si>
  <si>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</si>
  <si>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012416000050100</t>
  </si>
  <si>
    <t>皮肤镜检查费-毛发镜检查（扩展）</t>
  </si>
  <si>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</si>
  <si>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</si>
  <si>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</si>
  <si>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</si>
  <si>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</si>
  <si>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</si>
  <si>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</si>
  <si>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</si>
  <si>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E</t>
  </si>
  <si>
    <t>013114000010000</t>
  </si>
  <si>
    <t>皮损治疗费（常规）</t>
  </si>
  <si>
    <t>通过注射、贴敷等方式治疗皮损。</t>
  </si>
  <si>
    <t>所定价格涵盖皮肤消毒、常规方式治疗等步骤所需的人力资源和基本物质资源消耗。</t>
  </si>
  <si>
    <t>每个皮损</t>
  </si>
  <si>
    <t>每个皮损以9平方厘米为基础计价，不足9平方厘米按一个计价，每增加一个皮损逐个递加收费。</t>
  </si>
  <si>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</si>
  <si>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</si>
  <si>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</si>
  <si>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</si>
  <si>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</si>
  <si>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</si>
  <si>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</si>
  <si>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所定价格涵盖皮肤清洁、仪器操作、观察患者反应、必要时敷药等步骤所需的人力资源和基本物质资源消耗。</t>
  </si>
  <si>
    <t>013114000040000</t>
  </si>
  <si>
    <t>床位费
（大面积创伤治疗）</t>
  </si>
  <si>
    <t>指住院期间为大面积创伤患者提供的悬浮床、翻身床等多功能治疗设备及相关设施。</t>
  </si>
  <si>
    <t>所定价格涵盖设备准备、体位调整、悬浮或减压等步骤所需的人力资源和基本物质资源消耗。</t>
  </si>
  <si>
    <t>日</t>
  </si>
  <si>
    <t>1.计入不计出，转入当天按一天计算收费，转出当天不计算收费。同日不能收取其他床位费。
2.单人间床位费实行市场调节价，由医院自主制定收费标准，如果按单人间收费，不能同时收取本项费用。</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</si>
  <si>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</si>
  <si>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</si>
  <si>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</si>
  <si>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</si>
  <si>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单次治疗以200平方厘米为基础计价，不足200平方厘米按一次计价。</t>
  </si>
  <si>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</si>
  <si>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</si>
  <si>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</si>
  <si>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</si>
  <si>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</si>
  <si>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</si>
  <si>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</si>
  <si>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</si>
  <si>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</si>
  <si>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G</t>
  </si>
  <si>
    <t>013316000010000</t>
  </si>
  <si>
    <t>浅表异物取出费</t>
  </si>
  <si>
    <t>通过各种方式取出浅表异物。</t>
  </si>
  <si>
    <t>所定价格涵盖手术计划、术区准备、切开、分离、异物取出、处理、缝合等步骤所需的人力资源和基本物质资源消耗。</t>
  </si>
  <si>
    <t>013316000010001</t>
  </si>
  <si>
    <t>浅表异物取出费-儿童（加收）</t>
  </si>
  <si>
    <t>013114000080000</t>
  </si>
  <si>
    <t>指（趾）甲治疗费</t>
  </si>
  <si>
    <t>利用药物、封包、磨削、抽吸等各种方式治疗甲疾病。</t>
  </si>
  <si>
    <t>所定价格涵盖甲上敷药、磨削等步骤所需的人力资源和基本物质资源消耗。</t>
  </si>
  <si>
    <t>每甲</t>
  </si>
  <si>
    <t>013114000080001</t>
  </si>
  <si>
    <t>指（趾）甲治疗费-拔甲（加收）</t>
  </si>
  <si>
    <t>013316000020000</t>
  </si>
  <si>
    <t>指（趾）甲成形费</t>
  </si>
  <si>
    <t>利用各种方式实现指（趾）甲成形。</t>
  </si>
  <si>
    <t>所定价格涵盖消毒、磨削、成形等步骤所需的人力资源和基本物质资源消耗。</t>
  </si>
  <si>
    <t>013316000020001</t>
  </si>
  <si>
    <t>指（趾）甲成形费-儿童（加收）</t>
  </si>
  <si>
    <t>013316000030000</t>
  </si>
  <si>
    <t>浅表肿物去除费</t>
  </si>
  <si>
    <t>通过各种方式去除各部位皮肤、痣及皮下组织肿物。</t>
  </si>
  <si>
    <t>所定价格涵盖手术计划、术区准备、消毒、去除、缝合等步骤所需的人力资源和基本物质资源消耗。</t>
  </si>
  <si>
    <t>个</t>
  </si>
  <si>
    <t>每个肿物以每平方厘米为基础计价，每增加1平方厘米加收50%，单肿物收费不高于770元。</t>
  </si>
  <si>
    <t>013316000030001</t>
  </si>
  <si>
    <t>浅表肿物去除费-儿童（加收）</t>
  </si>
  <si>
    <t>013316000030011</t>
  </si>
  <si>
    <t>浅表肿物去除费-累及重要器官或功能部位（加收）</t>
  </si>
  <si>
    <t>每个肿物以每平方厘米为基础计价，每增加1平方厘米加收50%，累及重要器官或功能部位加收不高于400元。</t>
  </si>
  <si>
    <t>013316000040000</t>
  </si>
  <si>
    <t>浅表恶性肿瘤去除费</t>
  </si>
  <si>
    <t>通过各种方式去除皮肤浅表恶性肿瘤。</t>
  </si>
  <si>
    <t>每个肿物以每平方厘米为基础计价，单肿瘤收费不高于4400元。</t>
  </si>
  <si>
    <t>013316000040001</t>
  </si>
  <si>
    <t>浅表恶性肿瘤去除费-儿童（加收）</t>
  </si>
  <si>
    <t>013316000040011</t>
  </si>
  <si>
    <t>浅表恶性肿瘤去除费-累及重要器官或功能部位（加收）</t>
  </si>
  <si>
    <t>单肿瘤累及重要器官或功能部位加收不超过2200元。</t>
  </si>
  <si>
    <t>013316000050000</t>
  </si>
  <si>
    <t>巨痣去除费</t>
  </si>
  <si>
    <t>通过各种方式去除各部位巨痣。</t>
  </si>
  <si>
    <t>所定价格涵盖手术计划、术区准备、消毒、去除或刮除等步骤所需的人力资源和基本物质资源消耗。</t>
  </si>
  <si>
    <t>头面部巨痣每个按10平方厘米为基础计价；躯干部巨痣每个按144平方厘米或1%体表面积为基础计价。单巨痣收费不高于3900元。</t>
  </si>
  <si>
    <t>013316000050001</t>
  </si>
  <si>
    <t>巨痣去除费-儿童（加收）</t>
  </si>
  <si>
    <t>013316000050011</t>
  </si>
  <si>
    <t>巨痣去除费-累及重要器官或功能部位（加收）</t>
  </si>
  <si>
    <t>单巨痣累及重要器官或功能部位加收不高于2000元。</t>
  </si>
  <si>
    <t>013316000060000</t>
  </si>
  <si>
    <t>血管瘤去除费（常规）</t>
  </si>
  <si>
    <t>通过各种方式对体表和皮下组织各种类型常规血管瘤进行去除。</t>
  </si>
  <si>
    <t>头面部血管瘤每个按4平方厘米为基础计价；躯干部血管瘤每个按144平方厘米或1%体表面积为基础计价。单血管瘤收费不高于2600元。</t>
  </si>
  <si>
    <t>013316000060001</t>
  </si>
  <si>
    <t>血管瘤去除费（常规）-儿童（加收）</t>
  </si>
  <si>
    <t>013316000060011</t>
  </si>
  <si>
    <t>血管瘤去除费（常规）-累及重要器官或功能部位（加收）</t>
  </si>
  <si>
    <t>单血管瘤累及重要器官或功能部位加收不超过1300元。</t>
  </si>
  <si>
    <t>013316000060100</t>
  </si>
  <si>
    <t>血管瘤去除费（常规）-其他类型血管源性肿物去除（扩展）</t>
  </si>
  <si>
    <t>013316000070000</t>
  </si>
  <si>
    <t>血管瘤去除费（复杂）</t>
  </si>
  <si>
    <t>通过各种方式对侵犯体表多层次、富血供血管瘤进行去除。</t>
  </si>
  <si>
    <t>1.头面部血管瘤每个按4平方厘米为基础计价；躯干部血管瘤每个按144平方厘米或1%体表面积为基础计价。单复杂血管瘤收费不高于3900元。
2.本项目中的“复杂”指：侵润到皮下脂肪层、肌肉层、软骨、关节腔及易损伤重要神经的情况。</t>
  </si>
  <si>
    <t>013316000070001</t>
  </si>
  <si>
    <t>血管瘤去除费（复杂）-儿童（加收）</t>
  </si>
  <si>
    <t>013316000070011</t>
  </si>
  <si>
    <t>血管瘤去除费（复杂）-累及重要器官或功能部位（加收）</t>
  </si>
  <si>
    <t>单复杂血管瘤累及重要器官或功能部位加收不超过2000元。</t>
  </si>
  <si>
    <t>013316000070100</t>
  </si>
  <si>
    <t>血管瘤去除费（复杂）-其他类型血管源性肿物去除（扩展）</t>
  </si>
  <si>
    <t>013316000080000</t>
  </si>
  <si>
    <t>脉管畸形去除费（常规）</t>
  </si>
  <si>
    <t>通过各种方式去除体表和皮下组织各种类型常规脉管畸形。</t>
  </si>
  <si>
    <t>头面部脉管畸形每个按4平方厘米为基础计价；躯干部脉管畸形每个按144平方厘米或1%体表面积为基础计价。单脉管畸形收费不高于2500元。</t>
  </si>
  <si>
    <t>013316000080001</t>
  </si>
  <si>
    <t>脉管畸形去除费（常规）-儿童（加收）</t>
  </si>
  <si>
    <t>013316000080011</t>
  </si>
  <si>
    <t>脉管畸形去除费（常规）-累及重要器官或功能部位（加收）</t>
  </si>
  <si>
    <t>单脉管畸形累及重要器官或功能部位加收不超过1300元。</t>
  </si>
  <si>
    <t>013316000090000</t>
  </si>
  <si>
    <t>脉管畸形去除费（复杂）</t>
  </si>
  <si>
    <t>通过各种方式去除侵犯体表多层次、富血供的脉管畸形。</t>
  </si>
  <si>
    <t>1.头面部脉管畸形每个按4平方厘米为基础计价；躯干部脉管畸形每个按144平方厘米或1%体表面积为基础计价。单复杂脉管畸形收费不高于3900元。
2.本项目中的“复杂”指：侵润到皮下脂肪层、肌肉层、软骨、关节腔及易损伤重要神经的情况。</t>
  </si>
  <si>
    <t>013316000090001</t>
  </si>
  <si>
    <t>脉管畸形去除费（复杂）-儿童（加收）</t>
  </si>
  <si>
    <t>013316000090011</t>
  </si>
  <si>
    <t>脉管畸形去除费（复杂）-累及重要器官或功能部位（加收）</t>
  </si>
  <si>
    <t>单复杂脉管畸形累及重要器官或功能部位加收不超过2000元。</t>
  </si>
  <si>
    <t>013316000100000</t>
  </si>
  <si>
    <t>神经纤维瘤去除费（常规）</t>
  </si>
  <si>
    <t>通过各种方式去除体表和皮下组织各种类型常规神经纤维瘤。</t>
  </si>
  <si>
    <t>头面部神经纤维瘤每个按4平方厘米为基础计价；躯干神经纤维瘤每个按144平方厘米或1%体表面积为基础计价。单神经纤维瘤收费不高于2900元。</t>
  </si>
  <si>
    <t>013316000100001</t>
  </si>
  <si>
    <t>神经纤维瘤去除费（常规）-儿童（加收）</t>
  </si>
  <si>
    <t>013316000100011</t>
  </si>
  <si>
    <t>神经纤维瘤去除费（常规）-累及重要器官或功能部位（加收）</t>
  </si>
  <si>
    <t>单神经纤维瘤形累及重要器官或功能部位加收不超过1500元。</t>
  </si>
  <si>
    <t>013316000110000</t>
  </si>
  <si>
    <t xml:space="preserve">
神经纤维瘤去除费（复杂）</t>
  </si>
  <si>
    <t>通过各种方式去除侵犯体表多层次、富血供的神经纤维瘤。</t>
  </si>
  <si>
    <t>所定价格涵盖手术计划、术区准备、消毒、去除、止血、缝合等步骤所需的人力资源和基本物质资源消耗。</t>
  </si>
  <si>
    <t>1.头面部神经纤维瘤每个按4平方厘米为基础计价；躯干神经纤维瘤每个按144平方厘米或1%体表面积为基础计价。
2.本项目中的“复杂”指：侵润到皮下脂肪层、肌肉层、软骨、关节腔及易损伤重要神经的情况。单复杂神经纤维瘤收费不高于4300元。</t>
  </si>
  <si>
    <t>013316000110001</t>
  </si>
  <si>
    <t>神经纤维瘤去除费（复杂）-儿童（加收）</t>
  </si>
  <si>
    <t>013316000110011</t>
  </si>
  <si>
    <t>神经纤维瘤去除费（复杂）-累及重要器官或功能部位（加收）</t>
  </si>
  <si>
    <t>单复杂神经纤维瘤形累及重要器官或功能部位加收不超过2200元。</t>
  </si>
  <si>
    <t>013316000120000</t>
  </si>
  <si>
    <t>瘢痕去除费</t>
  </si>
  <si>
    <t>通过各种方式去除体表瘢痕。</t>
  </si>
  <si>
    <t>厘米</t>
  </si>
  <si>
    <t>1.本项目中的“厘米"按最大径长度计算
2.每增加1厘米加收50%， 单个疤痕最多收费不超过2800元。</t>
  </si>
  <si>
    <t>013316000120001</t>
  </si>
  <si>
    <t>瘢痕去除费-儿童（加收）</t>
  </si>
  <si>
    <t>013316000120011</t>
  </si>
  <si>
    <t>瘢痕去除费-广泛皮下瘢痕粘连（加收）</t>
  </si>
  <si>
    <t>1.本项目中的“厘米"按最大径长度计算
2.每增加1厘米加收50%， 单个疤痕最多收费不超过820元。</t>
  </si>
  <si>
    <t>013316000130000</t>
  </si>
  <si>
    <t>皮肤扩张器置入费</t>
  </si>
  <si>
    <t>通过各种方式置入皮肤扩张器。</t>
  </si>
  <si>
    <t>所定价格涵盖手术计划、术区准备、切开、置入、缝合等步骤所需的人力资源和基本物质资源消耗。</t>
  </si>
  <si>
    <t>013316000130001</t>
  </si>
  <si>
    <t>皮肤扩张器置入费-儿童（加收）</t>
  </si>
  <si>
    <t>013316000130011</t>
  </si>
  <si>
    <t>皮肤扩张器置入费-策略性延迟（加收）</t>
  </si>
  <si>
    <t>013316000140000</t>
  </si>
  <si>
    <t>皮肤扩张器取出费</t>
  </si>
  <si>
    <t>通过各种方式取出置入的皮肤扩张器。</t>
  </si>
  <si>
    <t>所定价格涵盖手术计划、术区准备、切开、取出、缝合等步骤所需的人力资源和基本物质资源消耗。</t>
  </si>
  <si>
    <t>013316000140001</t>
  </si>
  <si>
    <t>皮肤扩张器取出费-儿童（加收）</t>
  </si>
  <si>
    <t>013316000150000</t>
  </si>
  <si>
    <t>扩张器置换调整费</t>
  </si>
  <si>
    <t>通过各种方式置换或调整皮肤扩张器。</t>
  </si>
  <si>
    <t>所定价格涵盖手术计划、术区准备、切开、调整、缝合等步骤所需的人力资源和基本物质资源消耗。</t>
  </si>
  <si>
    <t>不与“皮肤扩张器置入费”“皮肤扩张器取出费”同时收取。</t>
  </si>
  <si>
    <t>013316000150001</t>
  </si>
  <si>
    <t>扩张器置换调整费-儿童（加收）</t>
  </si>
  <si>
    <t>013316000160000</t>
  </si>
  <si>
    <t>组织瓣切取费</t>
  </si>
  <si>
    <t>通过各种方式取自体组织瓣。</t>
  </si>
  <si>
    <t>1.组织瓣包括骨瓣、肌肉瓣、脂肪瓣、筋膜瓣、真皮瓣、黏膜瓣等。
2.不得与其他皮瓣相关手术同时收费。</t>
  </si>
  <si>
    <t>013316000160001</t>
  </si>
  <si>
    <t>组织瓣切取费-儿童（加收）</t>
  </si>
  <si>
    <t>013316000170000</t>
  </si>
  <si>
    <t>带蒂皮瓣转移费</t>
  </si>
  <si>
    <t>通过各种方式实现带蒂皮瓣的转移，修复组织缺损。</t>
  </si>
  <si>
    <t>所定价格涵盖手术计划、术区准备、取带蒂皮瓣、转移、止血、缝合等步骤所需的人力资源和基本物质资源消耗。</t>
  </si>
  <si>
    <t>每个皮瓣以15平方厘米为基础计价，同一手术最多收费不超过11000元。</t>
  </si>
  <si>
    <t>013316000170001</t>
  </si>
  <si>
    <t>带蒂皮瓣转移费-儿童（加收）</t>
  </si>
  <si>
    <t>013316000170011</t>
  </si>
  <si>
    <t>带蒂皮瓣转移费-穿支皮瓣（加收）</t>
  </si>
  <si>
    <t>每个皮瓣以15平方厘米为基础计价，同一手术最多收费不超过4400元。</t>
  </si>
  <si>
    <t>013316000170012</t>
  </si>
  <si>
    <t>带蒂皮瓣转移费-逆行供血皮瓣
（加收）</t>
  </si>
  <si>
    <t>每个皮瓣以15平方厘米为基础计价，同一手术最多收费不超过3300元。</t>
  </si>
  <si>
    <t>013316000170013</t>
  </si>
  <si>
    <t>带蒂皮瓣转移费-扩张皮瓣（加收）</t>
  </si>
  <si>
    <t>每个皮瓣以15平方厘米为基础计价，同一手术最多收费不超过2200元。</t>
  </si>
  <si>
    <t>013316000170014</t>
  </si>
  <si>
    <t>带蒂皮瓣转移费-预构皮瓣（加收）</t>
  </si>
  <si>
    <t>每个皮瓣以15平方厘米为基础计价，同一手术最多收费不超过5500元。</t>
  </si>
  <si>
    <t>013316000180000</t>
  </si>
  <si>
    <t>游离皮瓣移植费</t>
  </si>
  <si>
    <t>通过各种方式实现游离皮瓣的移植，修复组织缺损。</t>
  </si>
  <si>
    <t>所定价格涵盖手术计划、术区准备、取游离皮瓣、移植、止血、缝合等步骤所需的人力资源和基本物质资源消耗。</t>
  </si>
  <si>
    <t>每个皮瓣以15平方厘米为基础计价，同一手术最多收费不超过26400元。</t>
  </si>
  <si>
    <t>013316000180001</t>
  </si>
  <si>
    <t>游离皮瓣移植费-儿童（加收）</t>
  </si>
  <si>
    <t>013316000180011</t>
  </si>
  <si>
    <t>游离皮瓣移植费-穿支皮瓣（加收）</t>
  </si>
  <si>
    <t>每个皮瓣以15平方厘米为基础计价，同一手术最多收费不超过10600元。</t>
  </si>
  <si>
    <t>013316000180012</t>
  </si>
  <si>
    <t>游离皮瓣移植费-扩张皮瓣（加收）</t>
  </si>
  <si>
    <t>每个皮瓣以15平方厘米为基础计价，同一手术最多收费不超过5300元。</t>
  </si>
  <si>
    <t>013316000180013</t>
  </si>
  <si>
    <t>游离皮瓣移植费-预构皮瓣（加收）</t>
  </si>
  <si>
    <t>每个皮瓣以15平方厘米为基础计价，同一手术最多收费不超过13200元。</t>
  </si>
  <si>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</si>
  <si>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</si>
  <si>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</si>
  <si>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</si>
  <si>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每个皮瓣以15平方厘米为基础计价，同一手术最多收费不超过38000元。</t>
  </si>
  <si>
    <t>013316000190001</t>
  </si>
  <si>
    <t>游离复合组织瓣移植费-儿童（加收）</t>
  </si>
  <si>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</si>
  <si>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</si>
  <si>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</si>
  <si>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</si>
  <si>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每个皮瓣以15平方厘米为基础计价，同一手术最多收费不超过24000元。</t>
  </si>
  <si>
    <t>013316000200001</t>
  </si>
  <si>
    <t>带蒂复合组织瓣转移费-儿童（加收）</t>
  </si>
  <si>
    <t>013316000210000</t>
  </si>
  <si>
    <t>皮管成形费</t>
  </si>
  <si>
    <t>通过各种方式形成皮管，转位移植至受区。</t>
  </si>
  <si>
    <t>所定价格涵盖手术计划、术区准备、消毒、切开、止血、缝合皮管及供区切口、包扎等步骤所需的人力资源和基本物质资源消耗。</t>
  </si>
  <si>
    <t>013316000210001</t>
  </si>
  <si>
    <t>皮管成形费-儿童（加收）</t>
  </si>
  <si>
    <t>013316000210011</t>
  </si>
  <si>
    <t>皮管成形费-跨部位（加收）</t>
  </si>
  <si>
    <t>本项目中“跨部位”的“部位”指：四肢、胸、背、腹、颅颌面。</t>
  </si>
  <si>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</si>
  <si>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</si>
  <si>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</si>
  <si>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</si>
  <si>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013316000220001</t>
  </si>
  <si>
    <t>皮瓣延迟费-儿童（加收）</t>
  </si>
  <si>
    <t>013316000220011</t>
  </si>
  <si>
    <t>皮瓣延迟费-预构皮瓣（加收）</t>
  </si>
  <si>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</si>
  <si>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</si>
  <si>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</si>
  <si>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</si>
  <si>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</si>
  <si>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t>断蒂费-儿童（加收）</t>
  </si>
  <si>
    <t>013316000240000</t>
  </si>
  <si>
    <t>皮瓣探查费</t>
  </si>
  <si>
    <t>皮瓣手术后，通过各种方式探查皮瓣。</t>
  </si>
  <si>
    <t>所定价格涵盖手术计划、术区准备、消毒、切开、探查、缝合等步骤所需的人力资源和基本物质资源消耗。</t>
  </si>
  <si>
    <t>不与“皮瓣修整费”同时收取。</t>
  </si>
  <si>
    <t>013316000240001</t>
  </si>
  <si>
    <t>皮瓣探查费-儿童（加收）</t>
  </si>
  <si>
    <t>013316000250000</t>
  </si>
  <si>
    <t>皮瓣修整费</t>
  </si>
  <si>
    <t>皮瓣手术后，通过各种方式修整皮瓣。</t>
  </si>
  <si>
    <t>所定价格涵盖手术计划、术区准备、消毒、切开、修剪设计皮瓣、止血、缝合等步骤所需的人力资源和基本物质资源消耗。</t>
  </si>
  <si>
    <t>1.个指单次手术需修整的皮瓣个数。
2.不与“皮瓣探查费”同时收取。</t>
  </si>
  <si>
    <t>013316000250001</t>
  </si>
  <si>
    <t>皮瓣修整费-儿童（加收）</t>
  </si>
  <si>
    <t>013316000260000</t>
  </si>
  <si>
    <t>自体皮移植费
（常规）</t>
  </si>
  <si>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</si>
  <si>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</si>
  <si>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1%体表面积</t>
  </si>
  <si>
    <t>同一手术超过1%体表面积，每增加1%体表面积按单价70%计价。</t>
  </si>
  <si>
    <t>013316000260001</t>
  </si>
  <si>
    <t>自体皮移植费
（常规）-儿童（加收）</t>
  </si>
  <si>
    <t>013316000270000</t>
  </si>
  <si>
    <t>自体皮移植费
（复杂）</t>
  </si>
  <si>
    <t>通过复杂手术切取自体皮，制备皮片移植覆盖到患者创面。</t>
  </si>
  <si>
    <t>本项目中的“复杂”指：微粒皮、网状皮、Meek皮、带毛囊游离皮、带真皮血管网游离皮片移植、细胞悬液制备的情况。同一手术超过1%体表面积，每增加1%体表面积按单价70%计价。</t>
  </si>
  <si>
    <t>013316000270001</t>
  </si>
  <si>
    <t>自体皮移植费
（复杂）-儿童（加收）</t>
  </si>
  <si>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</si>
  <si>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</si>
  <si>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</si>
  <si>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</si>
  <si>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异体皮制备可按“异体组织制备费”收取。</t>
  </si>
  <si>
    <t>013316000280001</t>
  </si>
  <si>
    <t>异体皮移植费-儿童（加收）</t>
  </si>
  <si>
    <t>013316000280100</t>
  </si>
  <si>
    <t>异体皮移植费-异种皮移植（扩展）</t>
  </si>
  <si>
    <t>013316000290000</t>
  </si>
  <si>
    <t>皮肤撕/套脱伤修复费</t>
  </si>
  <si>
    <t>通过手术完成皮肤撕/套脱伤清创修复。</t>
  </si>
  <si>
    <t>所定价格涵盖手术计划、术区准备、消毒、清创、切除、止血、缝合或植皮覆盖创面等步骤所需的人力资源和基本物质资源消耗。</t>
  </si>
  <si>
    <t>013316000290001</t>
  </si>
  <si>
    <t>皮肤撕/套脱伤修复费-儿童（加收）</t>
  </si>
  <si>
    <t>013316000290011</t>
  </si>
  <si>
    <t>皮肤撕/套脱伤修复费-头面部撕/套脱伤（加收）</t>
  </si>
  <si>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</si>
  <si>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</si>
  <si>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</si>
  <si>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</si>
  <si>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</si>
  <si>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t>象皮肿整形费-儿童（加收）</t>
  </si>
  <si>
    <t>013114000090000</t>
  </si>
  <si>
    <t>烧伤抢救费(小)</t>
  </si>
  <si>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</si>
  <si>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</si>
  <si>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</si>
  <si>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</si>
  <si>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</si>
  <si>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</si>
  <si>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</si>
  <si>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</si>
  <si>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</si>
  <si>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</si>
  <si>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</si>
  <si>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</si>
  <si>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</si>
  <si>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</si>
  <si>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</si>
  <si>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</si>
  <si>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每个部位</t>
  </si>
  <si>
    <t>部位：面部、颈部、胸腹、单侧上肢、单侧下肢、单腕、单手手指、单侧踝足部。</t>
  </si>
  <si>
    <t>013316000310001</t>
  </si>
  <si>
    <t>烧伤焦痂切开减张费-儿童（加收）</t>
  </si>
  <si>
    <t>013316000320000</t>
  </si>
  <si>
    <t>创面扩创费</t>
  </si>
  <si>
    <t>去除患者创面的坏死组织和炎性肉芽组织。</t>
  </si>
  <si>
    <t>所定价格涵盖手术计划、术区准备、消毒、清创、止血清洗等步骤所需的人力资源和基本物质资源消耗。</t>
  </si>
  <si>
    <t>部位：面部、头颈、躯干、单侧上肢、单侧下肢。</t>
  </si>
  <si>
    <t>013316000320001</t>
  </si>
  <si>
    <t>创面扩创费-儿童（加收）</t>
  </si>
  <si>
    <t>013316000320011</t>
  </si>
  <si>
    <t>创面扩创费-烧伤浸浴扩创（加收）</t>
  </si>
  <si>
    <t>013316000330000</t>
  </si>
  <si>
    <t>焦痂去除费</t>
  </si>
  <si>
    <t>通过各种方式去除深度烧伤焦痂。</t>
  </si>
  <si>
    <t>所定价格涵盖手术计划、术区准备、消毒、去除焦痂、创面冲洗、止血等步骤所需的人力资源和基本物质资源消耗。</t>
  </si>
  <si>
    <t>013316000330001</t>
  </si>
  <si>
    <t>焦痂去除费-儿童（加收）</t>
  </si>
  <si>
    <t>013316000340000</t>
  </si>
  <si>
    <t>异体组织制备费</t>
  </si>
  <si>
    <t>通过各种方式制备可供移植的异体组织。</t>
  </si>
  <si>
    <t>所定价格涵盖手术计划、术区准备、切开、组织采集、制备处理等步骤所需的人力资源和基本物质资源消耗。</t>
  </si>
  <si>
    <t>013316000340001</t>
  </si>
  <si>
    <t>异体组织制备费-儿童（加收）</t>
  </si>
  <si>
    <t>013316000340100</t>
  </si>
  <si>
    <t>异体组织制备费-异种组织制备（扩展）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</si>
</sst>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8">
    <font>
      <sz val="12"/>
      <name val="宋体"/>
      <charset val="134"/>
    </font>
    <font>
      <sz val="11"/>
      <name val="宋体"/>
      <charset val="134"/>
      <scheme val="minor"/>
    </font>
    <font>
      <sz val="20"/>
      <name val="宋体"/>
      <charset val="134"/>
      <scheme val="minor"/>
    </font>
    <font>
      <sz val="24"/>
      <name val="仿宋"/>
      <charset val="134"/>
    </font>
    <font>
      <sz val="11"/>
      <name val="Times New Roman"/>
      <charset val="0"/>
    </font>
    <font>
      <sz val="36"/>
      <name val="宋体"/>
      <charset val="134"/>
      <scheme val="minor"/>
    </font>
    <font>
      <sz val="28"/>
      <name val="黑体"/>
      <charset val="134"/>
    </font>
    <font>
      <sz val="72"/>
      <name val="方正小标宋简体"/>
      <charset val="134"/>
    </font>
    <font>
      <sz val="72"/>
      <name val="Times New Roman"/>
      <charset val="0"/>
    </font>
    <font>
      <sz val="36"/>
      <name val="方正小标宋简体"/>
      <charset val="134"/>
    </font>
    <font>
      <sz val="32"/>
      <name val="宋体"/>
      <charset val="134"/>
      <scheme val="minor"/>
    </font>
    <font>
      <sz val="32"/>
      <name val="Times New Roman"/>
      <charset val="0"/>
    </font>
    <font>
      <sz val="36"/>
      <name val="黑体"/>
      <charset val="134"/>
    </font>
    <font>
      <sz val="36"/>
      <name val="Times New Roman"/>
      <charset val="0"/>
    </font>
    <font>
      <sz val="36"/>
      <color theme="1"/>
      <name val="Times New Roman"/>
      <charset val="0"/>
    </font>
    <font>
      <sz val="36"/>
      <name val="仿宋"/>
      <charset val="134"/>
    </font>
    <font>
      <strike/>
      <sz val="36"/>
      <name val="仿宋"/>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36"/>
      <color indexed="8"/>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2"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3" borderId="9" applyNumberFormat="0" applyAlignment="0" applyProtection="0">
      <alignment vertical="center"/>
    </xf>
    <xf numFmtId="0" fontId="27" fillId="4" borderId="10" applyNumberFormat="0" applyAlignment="0" applyProtection="0">
      <alignment vertical="center"/>
    </xf>
    <xf numFmtId="0" fontId="28" fillId="4" borderId="9" applyNumberFormat="0" applyAlignment="0" applyProtection="0">
      <alignment vertical="center"/>
    </xf>
    <xf numFmtId="0" fontId="29" fillId="5"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49">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1" fillId="0" borderId="0" xfId="0" applyFont="1" applyFill="1" applyAlignment="1">
      <alignment vertical="center" wrapText="1"/>
    </xf>
    <xf numFmtId="176" fontId="4" fillId="0" borderId="0" xfId="0" applyNumberFormat="1"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176" fontId="8" fillId="0" borderId="0" xfId="0" applyNumberFormat="1" applyFont="1" applyFill="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176" fontId="11" fillId="0" borderId="1"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0" fontId="10" fillId="0"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5" fillId="0" borderId="3" xfId="0" applyFont="1" applyFill="1" applyBorder="1" applyAlignment="1">
      <alignment horizontal="left" vertical="center" wrapText="1"/>
    </xf>
    <xf numFmtId="176" fontId="11" fillId="0" borderId="3" xfId="0" applyNumberFormat="1" applyFont="1" applyFill="1" applyBorder="1" applyAlignment="1">
      <alignment horizontal="center" vertical="center" wrapText="1"/>
    </xf>
    <xf numFmtId="176" fontId="11" fillId="0" borderId="4"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176" fontId="14" fillId="0" borderId="5" xfId="0" applyNumberFormat="1" applyFont="1" applyFill="1" applyBorder="1" applyAlignment="1">
      <alignment horizontal="center" vertical="center" wrapText="1"/>
    </xf>
    <xf numFmtId="0" fontId="15" fillId="0" borderId="5" xfId="0"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5" xfId="0" applyFont="1" applyFill="1" applyBorder="1" applyAlignment="1">
      <alignment vertical="center" wrapText="1"/>
    </xf>
    <xf numFmtId="176" fontId="13" fillId="0" borderId="5" xfId="0" applyNumberFormat="1" applyFont="1" applyFill="1" applyBorder="1" applyAlignment="1">
      <alignment horizontal="center" vertical="center"/>
    </xf>
    <xf numFmtId="49" fontId="15" fillId="0" borderId="5" xfId="0" applyNumberFormat="1" applyFont="1" applyFill="1" applyBorder="1" applyAlignment="1" applyProtection="1">
      <alignment horizontal="center" vertical="center" wrapText="1"/>
      <protection locked="0"/>
    </xf>
    <xf numFmtId="0" fontId="15" fillId="0" borderId="5" xfId="0" applyFont="1" applyFill="1" applyBorder="1" applyAlignment="1">
      <alignment horizontal="left" vertical="center" wrapText="1"/>
    </xf>
    <xf numFmtId="0" fontId="15" fillId="0" borderId="5" xfId="0" applyFont="1" applyFill="1" applyBorder="1" applyAlignment="1">
      <alignment wrapText="1"/>
    </xf>
    <xf numFmtId="0" fontId="16" fillId="0" borderId="5" xfId="0" applyFont="1" applyFill="1" applyBorder="1" applyAlignment="1">
      <alignment horizontal="center" vertical="center" wrapText="1"/>
    </xf>
    <xf numFmtId="176" fontId="13" fillId="0" borderId="5" xfId="0" applyNumberFormat="1" applyFont="1" applyFill="1" applyBorder="1" applyAlignment="1">
      <alignment horizontal="center" vertical="center" wrapText="1"/>
    </xf>
    <xf numFmtId="0" fontId="16" fillId="0" borderId="5" xfId="0" applyFont="1" applyFill="1" applyBorder="1" applyAlignment="1">
      <alignment horizontal="left" vertical="center" wrapText="1"/>
    </xf>
    <xf numFmtId="0" fontId="15" fillId="0" borderId="3" xfId="0" applyFont="1" applyFill="1" applyBorder="1" applyAlignment="1">
      <alignment horizontal="center" vertical="center"/>
    </xf>
    <xf numFmtId="0" fontId="15"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5" fillId="0" borderId="3" xfId="0" applyFont="1" applyFill="1" applyBorder="1" applyAlignment="1">
      <alignment vertical="center" wrapText="1"/>
    </xf>
    <xf numFmtId="0" fontId="15" fillId="0" borderId="3" xfId="0" applyFont="1" applyFill="1" applyBorder="1" applyAlignment="1">
      <alignment wrapText="1"/>
    </xf>
    <xf numFmtId="176" fontId="13" fillId="0" borderId="3" xfId="0" applyNumberFormat="1" applyFont="1" applyFill="1" applyBorder="1" applyAlignment="1">
      <alignment horizontal="center" vertical="center"/>
    </xf>
    <xf numFmtId="0" fontId="13" fillId="0" borderId="5" xfId="0" applyFont="1" applyFill="1" applyBorder="1" applyAlignment="1" quotePrefix="1">
      <alignment horizontal="center" vertical="center" wrapText="1"/>
    </xf>
    <xf numFmtId="0" fontId="13" fillId="0" borderId="3"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1"/>
  <sheetViews>
    <sheetView tabSelected="1" view="pageBreakPreview" zoomScale="23" zoomScalePageLayoutView="30" zoomScaleNormal="36" workbookViewId="0">
      <selection activeCell="I23" sqref="I23"/>
    </sheetView>
  </sheetViews>
  <sheetFormatPr defaultColWidth="9.625" defaultRowHeight="69.95" customHeight="1"/>
  <cols>
    <col min="1" max="1" width="16.5333333333333" style="7" customWidth="1"/>
    <col min="2" max="2" width="17.6333333333333" style="8" customWidth="1"/>
    <col min="3" max="3" width="54.375" style="9" customWidth="1"/>
    <col min="4" max="4" width="61.45" style="10" customWidth="1"/>
    <col min="5" max="5" width="91.25" style="11" customWidth="1"/>
    <col min="6" max="6" width="126.566666666667" style="11" customWidth="1"/>
    <col min="7" max="7" width="37.9166666666667" style="8" customWidth="1"/>
    <col min="8" max="8" width="97.1916666666667" style="11" customWidth="1"/>
    <col min="9" max="10" width="32.9166666666667" style="12" customWidth="1"/>
    <col min="11" max="11" width="34.1666666666667" style="12" customWidth="1"/>
    <col min="12" max="16384" width="9.625" style="1"/>
  </cols>
  <sheetData>
    <row r="1" customHeight="1" spans="1:11">
      <c r="A1" s="13" t="s">
        <v>0</v>
      </c>
    </row>
    <row r="2" s="1" customFormat="1" ht="121" customHeight="1" spans="1:11">
      <c r="A2" s="14" t="s">
        <v>1</v>
      </c>
      <c r="B2" s="14"/>
      <c r="C2" s="15"/>
      <c r="D2" s="16"/>
      <c r="E2" s="14"/>
      <c r="F2" s="14"/>
      <c r="G2" s="14"/>
      <c r="H2" s="14"/>
      <c r="I2" s="17"/>
      <c r="J2" s="17"/>
      <c r="K2" s="17"/>
    </row>
    <row r="3" s="1" customFormat="1" ht="409" customHeight="1" spans="1:11">
      <c r="A3" s="18" t="s">
        <v>2</v>
      </c>
      <c r="B3" s="18"/>
      <c r="C3" s="19"/>
      <c r="D3" s="20"/>
      <c r="E3" s="18"/>
      <c r="F3" s="18"/>
      <c r="G3" s="18"/>
      <c r="H3" s="18"/>
      <c r="I3" s="21"/>
      <c r="J3" s="21"/>
      <c r="K3" s="22"/>
    </row>
    <row r="4" s="1" customFormat="1" ht="409" customHeight="1" spans="1:11">
      <c r="A4" s="23"/>
      <c r="B4" s="23"/>
      <c r="C4" s="24"/>
      <c r="D4" s="25"/>
      <c r="E4" s="23"/>
      <c r="F4" s="23"/>
      <c r="G4" s="23"/>
      <c r="H4" s="23"/>
      <c r="I4" s="26"/>
      <c r="J4" s="26"/>
      <c r="K4" s="27"/>
    </row>
    <row r="5" s="2" customFormat="1" ht="101" customHeight="1" spans="1:11">
      <c r="A5" s="28" t="s">
        <v>3</v>
      </c>
      <c r="B5" s="28" t="s">
        <v>4</v>
      </c>
      <c r="C5" s="29" t="s">
        <v>5</v>
      </c>
      <c r="D5" s="28" t="s">
        <v>6</v>
      </c>
      <c r="E5" s="28" t="s">
        <v>7</v>
      </c>
      <c r="F5" s="28" t="s">
        <v>8</v>
      </c>
      <c r="G5" s="28" t="s">
        <v>9</v>
      </c>
      <c r="H5" s="28" t="s">
        <v>10</v>
      </c>
      <c r="I5" s="30" t="s">
        <v>11</v>
      </c>
      <c r="J5" s="30"/>
      <c r="K5" s="30"/>
    </row>
    <row r="6" s="2" customFormat="1" ht="144" customHeight="1" spans="1:11">
      <c r="A6" s="31"/>
      <c r="B6" s="31"/>
      <c r="C6" s="30"/>
      <c r="D6" s="31"/>
      <c r="E6" s="31"/>
      <c r="F6" s="31"/>
      <c r="G6" s="31"/>
      <c r="H6" s="31"/>
      <c r="I6" s="32" t="s">
        <v>12</v>
      </c>
      <c r="J6" s="32" t="s">
        <v>13</v>
      </c>
      <c r="K6" s="32" t="s">
        <v>14</v>
      </c>
    </row>
    <row r="7" s="3" customFormat="1" ht="153" customHeight="1" spans="1:11">
      <c r="A7" s="33">
        <v>1</v>
      </c>
      <c r="B7" s="34" t="s">
        <v>15</v>
      </c>
      <c r="C7" s="49" t="s">
        <v>16</v>
      </c>
      <c r="D7" s="34" t="s">
        <v>17</v>
      </c>
      <c r="E7" s="35" t="s">
        <v>18</v>
      </c>
      <c r="F7" s="35" t="s">
        <v>19</v>
      </c>
      <c r="G7" s="34" t="s">
        <v>20</v>
      </c>
      <c r="H7" s="35" t="s">
        <v>21</v>
      </c>
      <c r="I7" s="36">
        <v>9.9</v>
      </c>
      <c r="J7" s="36">
        <f>I7*0.91</f>
        <v>9.009</v>
      </c>
      <c r="K7" s="36">
        <f>J7*0.91</f>
        <v>8.19819</v>
      </c>
    </row>
    <row r="8" s="3" customFormat="1" ht="206" customHeight="1" spans="1:11">
      <c r="A8" s="33">
        <v>2</v>
      </c>
      <c r="B8" s="34" t="s">
        <v>15</v>
      </c>
      <c r="C8" s="49" t="s">
        <v>22</v>
      </c>
      <c r="D8" s="34" t="s">
        <v>23</v>
      </c>
      <c r="E8" s="35" t="s">
        <v>24</v>
      </c>
      <c r="F8" s="35" t="s">
        <v>25</v>
      </c>
      <c r="G8" s="34" t="s">
        <v>20</v>
      </c>
      <c r="H8" s="35" t="s">
        <v>26</v>
      </c>
      <c r="I8" s="36">
        <v>9</v>
      </c>
      <c r="J8" s="36">
        <f>I8*0.91</f>
        <v>8.19</v>
      </c>
      <c r="K8" s="36">
        <f>J8*0.91</f>
        <v>7.4529</v>
      </c>
    </row>
    <row r="9" s="3" customFormat="1" ht="150" customHeight="1" spans="1:11">
      <c r="A9" s="33">
        <v>3</v>
      </c>
      <c r="B9" s="34" t="s">
        <v>15</v>
      </c>
      <c r="C9" s="49" t="s">
        <v>27</v>
      </c>
      <c r="D9" s="37" t="s">
        <v>28</v>
      </c>
      <c r="E9" s="35" t="s">
        <v>29</v>
      </c>
      <c r="F9" s="35" t="s">
        <v>30</v>
      </c>
      <c r="G9" s="34" t="s">
        <v>31</v>
      </c>
      <c r="H9" s="35"/>
      <c r="I9" s="36">
        <v>27</v>
      </c>
      <c r="J9" s="36">
        <f t="shared" ref="J8:J39" si="0">I9*0.91</f>
        <v>24.57</v>
      </c>
      <c r="K9" s="36">
        <f t="shared" ref="K8:K39" si="1">J9*0.91</f>
        <v>22.3587</v>
      </c>
    </row>
    <row r="10" s="3" customFormat="1" ht="150" customHeight="1" spans="1:11">
      <c r="A10" s="33">
        <v>4</v>
      </c>
      <c r="B10" s="34" t="s">
        <v>15</v>
      </c>
      <c r="C10" s="49" t="s">
        <v>32</v>
      </c>
      <c r="D10" s="34" t="s">
        <v>33</v>
      </c>
      <c r="E10" s="35" t="s">
        <v>34</v>
      </c>
      <c r="F10" s="35" t="s">
        <v>35</v>
      </c>
      <c r="G10" s="34" t="s">
        <v>20</v>
      </c>
      <c r="H10" s="35" t="s">
        <v>36</v>
      </c>
      <c r="I10" s="36">
        <v>40.5</v>
      </c>
      <c r="J10" s="36">
        <f t="shared" si="0"/>
        <v>36.855</v>
      </c>
      <c r="K10" s="36">
        <f t="shared" si="1"/>
        <v>33.53805</v>
      </c>
    </row>
    <row r="11" s="4" customFormat="1" ht="191" customHeight="1" spans="1:11">
      <c r="A11" s="33">
        <v>5</v>
      </c>
      <c r="B11" s="34" t="s">
        <v>15</v>
      </c>
      <c r="C11" s="49" t="s">
        <v>37</v>
      </c>
      <c r="D11" s="34" t="s">
        <v>38</v>
      </c>
      <c r="E11" s="38" t="s">
        <v>39</v>
      </c>
      <c r="F11" s="38" t="s">
        <v>40</v>
      </c>
      <c r="G11" s="34" t="s">
        <v>31</v>
      </c>
      <c r="H11" s="39"/>
      <c r="I11" s="36">
        <v>107.1</v>
      </c>
      <c r="J11" s="36">
        <f t="shared" si="0"/>
        <v>97.461</v>
      </c>
      <c r="K11" s="36">
        <f t="shared" si="1"/>
        <v>88.68951</v>
      </c>
    </row>
    <row r="12" s="4" customFormat="1" ht="152" customHeight="1" spans="1:11">
      <c r="A12" s="33"/>
      <c r="B12" s="34" t="s">
        <v>15</v>
      </c>
      <c r="C12" s="49" t="s">
        <v>41</v>
      </c>
      <c r="D12" s="34" t="s">
        <v>42</v>
      </c>
      <c r="E12" s="38"/>
      <c r="F12" s="38"/>
      <c r="G12" s="34" t="s">
        <v>31</v>
      </c>
      <c r="H12" s="39"/>
      <c r="I12" s="36">
        <v>107.1</v>
      </c>
      <c r="J12" s="36">
        <f t="shared" si="0"/>
        <v>97.461</v>
      </c>
      <c r="K12" s="36">
        <f t="shared" si="1"/>
        <v>88.68951</v>
      </c>
    </row>
    <row r="13" s="4" customFormat="1" ht="172" customHeight="1" spans="1:11">
      <c r="A13" s="33">
        <v>6</v>
      </c>
      <c r="B13" s="34" t="s">
        <v>15</v>
      </c>
      <c r="C13" s="49" t="s">
        <v>43</v>
      </c>
      <c r="D13" s="34" t="s">
        <v>44</v>
      </c>
      <c r="E13" s="38" t="s">
        <v>45</v>
      </c>
      <c r="F13" s="38" t="s">
        <v>46</v>
      </c>
      <c r="G13" s="34" t="s">
        <v>31</v>
      </c>
      <c r="H13" s="39"/>
      <c r="I13" s="36">
        <v>18.9</v>
      </c>
      <c r="J13" s="36">
        <f t="shared" si="0"/>
        <v>17.199</v>
      </c>
      <c r="K13" s="36">
        <f t="shared" si="1"/>
        <v>15.65109</v>
      </c>
    </row>
    <row r="14" s="4" customFormat="1" ht="153" customHeight="1" spans="1:11">
      <c r="A14" s="33">
        <v>7</v>
      </c>
      <c r="B14" s="34" t="s">
        <v>15</v>
      </c>
      <c r="C14" s="49" t="s">
        <v>47</v>
      </c>
      <c r="D14" s="34" t="s">
        <v>48</v>
      </c>
      <c r="E14" s="38" t="s">
        <v>49</v>
      </c>
      <c r="F14" s="38" t="s">
        <v>50</v>
      </c>
      <c r="G14" s="34" t="s">
        <v>31</v>
      </c>
      <c r="H14" s="39"/>
      <c r="I14" s="36">
        <v>14.4</v>
      </c>
      <c r="J14" s="36">
        <f t="shared" si="0"/>
        <v>13.104</v>
      </c>
      <c r="K14" s="36">
        <f t="shared" si="1"/>
        <v>11.92464</v>
      </c>
    </row>
    <row r="15" s="3" customFormat="1" ht="140" customHeight="1" spans="1:11">
      <c r="A15" s="33">
        <v>8</v>
      </c>
      <c r="B15" s="34" t="s">
        <v>51</v>
      </c>
      <c r="C15" s="49" t="s">
        <v>52</v>
      </c>
      <c r="D15" s="34" t="s">
        <v>53</v>
      </c>
      <c r="E15" s="38" t="s">
        <v>54</v>
      </c>
      <c r="F15" s="38" t="s">
        <v>55</v>
      </c>
      <c r="G15" s="34" t="s">
        <v>56</v>
      </c>
      <c r="H15" s="35" t="s">
        <v>57</v>
      </c>
      <c r="I15" s="36">
        <v>17.48</v>
      </c>
      <c r="J15" s="36">
        <f t="shared" si="0"/>
        <v>15.9068</v>
      </c>
      <c r="K15" s="36">
        <f t="shared" si="1"/>
        <v>14.475188</v>
      </c>
    </row>
    <row r="16" s="3" customFormat="1" ht="153" customHeight="1" spans="1:11">
      <c r="A16" s="33">
        <v>9</v>
      </c>
      <c r="B16" s="34" t="s">
        <v>51</v>
      </c>
      <c r="C16" s="49" t="s">
        <v>58</v>
      </c>
      <c r="D16" s="34" t="s">
        <v>59</v>
      </c>
      <c r="E16" s="38" t="s">
        <v>60</v>
      </c>
      <c r="F16" s="38" t="s">
        <v>61</v>
      </c>
      <c r="G16" s="34" t="s">
        <v>56</v>
      </c>
      <c r="H16" s="35" t="s">
        <v>57</v>
      </c>
      <c r="I16" s="36">
        <v>51.52</v>
      </c>
      <c r="J16" s="36">
        <f t="shared" si="0"/>
        <v>46.8832</v>
      </c>
      <c r="K16" s="36">
        <f t="shared" si="1"/>
        <v>42.663712</v>
      </c>
    </row>
    <row r="17" s="3" customFormat="1" ht="181" customHeight="1" spans="1:11">
      <c r="A17" s="33">
        <v>10</v>
      </c>
      <c r="B17" s="34" t="s">
        <v>51</v>
      </c>
      <c r="C17" s="49" t="s">
        <v>62</v>
      </c>
      <c r="D17" s="34" t="s">
        <v>63</v>
      </c>
      <c r="E17" s="38" t="s">
        <v>64</v>
      </c>
      <c r="F17" s="38" t="s">
        <v>65</v>
      </c>
      <c r="G17" s="34" t="s">
        <v>31</v>
      </c>
      <c r="H17" s="40"/>
      <c r="I17" s="36">
        <v>138</v>
      </c>
      <c r="J17" s="36">
        <f t="shared" si="0"/>
        <v>125.58</v>
      </c>
      <c r="K17" s="36">
        <f t="shared" si="1"/>
        <v>114.2778</v>
      </c>
    </row>
    <row r="18" s="3" customFormat="1" ht="341" customHeight="1" spans="1:11">
      <c r="A18" s="33">
        <v>11</v>
      </c>
      <c r="B18" s="34" t="s">
        <v>51</v>
      </c>
      <c r="C18" s="49" t="s">
        <v>66</v>
      </c>
      <c r="D18" s="34" t="s">
        <v>67</v>
      </c>
      <c r="E18" s="38" t="s">
        <v>68</v>
      </c>
      <c r="F18" s="38" t="s">
        <v>69</v>
      </c>
      <c r="G18" s="34" t="s">
        <v>70</v>
      </c>
      <c r="H18" s="38" t="s">
        <v>71</v>
      </c>
      <c r="I18" s="36">
        <v>312.8</v>
      </c>
      <c r="J18" s="36">
        <f t="shared" si="0"/>
        <v>284.648</v>
      </c>
      <c r="K18" s="36">
        <f t="shared" si="1"/>
        <v>259.02968</v>
      </c>
    </row>
    <row r="19" s="3" customFormat="1" ht="180" customHeight="1" spans="1:11">
      <c r="A19" s="33">
        <v>12</v>
      </c>
      <c r="B19" s="34" t="s">
        <v>51</v>
      </c>
      <c r="C19" s="49" t="s">
        <v>72</v>
      </c>
      <c r="D19" s="34" t="s">
        <v>73</v>
      </c>
      <c r="E19" s="38" t="s">
        <v>74</v>
      </c>
      <c r="F19" s="38" t="s">
        <v>75</v>
      </c>
      <c r="G19" s="34" t="s">
        <v>31</v>
      </c>
      <c r="H19" s="38" t="s">
        <v>76</v>
      </c>
      <c r="I19" s="36">
        <v>40.48</v>
      </c>
      <c r="J19" s="36">
        <f t="shared" si="0"/>
        <v>36.8368</v>
      </c>
      <c r="K19" s="36">
        <f t="shared" si="1"/>
        <v>33.521488</v>
      </c>
    </row>
    <row r="20" s="4" customFormat="1" ht="180" customHeight="1" spans="1:11">
      <c r="A20" s="33">
        <v>13</v>
      </c>
      <c r="B20" s="34" t="s">
        <v>51</v>
      </c>
      <c r="C20" s="49" t="s">
        <v>77</v>
      </c>
      <c r="D20" s="34" t="s">
        <v>78</v>
      </c>
      <c r="E20" s="38" t="s">
        <v>79</v>
      </c>
      <c r="F20" s="38" t="s">
        <v>80</v>
      </c>
      <c r="G20" s="34" t="s">
        <v>81</v>
      </c>
      <c r="H20" s="34"/>
      <c r="I20" s="36">
        <v>29.44</v>
      </c>
      <c r="J20" s="36">
        <f t="shared" si="0"/>
        <v>26.7904</v>
      </c>
      <c r="K20" s="36">
        <f t="shared" si="1"/>
        <v>24.379264</v>
      </c>
    </row>
    <row r="21" s="4" customFormat="1" ht="180" customHeight="1" spans="1:11">
      <c r="A21" s="33">
        <v>14</v>
      </c>
      <c r="B21" s="34" t="s">
        <v>51</v>
      </c>
      <c r="C21" s="49" t="s">
        <v>82</v>
      </c>
      <c r="D21" s="34" t="s">
        <v>83</v>
      </c>
      <c r="E21" s="38" t="s">
        <v>84</v>
      </c>
      <c r="F21" s="38" t="s">
        <v>85</v>
      </c>
      <c r="G21" s="34" t="s">
        <v>31</v>
      </c>
      <c r="H21" s="34"/>
      <c r="I21" s="36">
        <v>27.6</v>
      </c>
      <c r="J21" s="36">
        <f t="shared" si="0"/>
        <v>25.116</v>
      </c>
      <c r="K21" s="36">
        <f t="shared" si="1"/>
        <v>22.85556</v>
      </c>
    </row>
    <row r="22" s="3" customFormat="1" ht="180" customHeight="1" spans="1:11">
      <c r="A22" s="33">
        <v>15</v>
      </c>
      <c r="B22" s="34" t="s">
        <v>86</v>
      </c>
      <c r="C22" s="49" t="s">
        <v>87</v>
      </c>
      <c r="D22" s="34" t="s">
        <v>88</v>
      </c>
      <c r="E22" s="38" t="s">
        <v>89</v>
      </c>
      <c r="F22" s="38" t="s">
        <v>90</v>
      </c>
      <c r="G22" s="34" t="s">
        <v>56</v>
      </c>
      <c r="H22" s="35" t="s">
        <v>57</v>
      </c>
      <c r="I22" s="36">
        <v>233.68</v>
      </c>
      <c r="J22" s="36">
        <f t="shared" si="0"/>
        <v>212.6488</v>
      </c>
      <c r="K22" s="36">
        <f t="shared" si="1"/>
        <v>193.510408</v>
      </c>
    </row>
    <row r="23" s="3" customFormat="1" ht="132" customHeight="1" spans="1:11">
      <c r="A23" s="33"/>
      <c r="B23" s="34" t="s">
        <v>86</v>
      </c>
      <c r="C23" s="49" t="s">
        <v>91</v>
      </c>
      <c r="D23" s="34" t="s">
        <v>92</v>
      </c>
      <c r="E23" s="38"/>
      <c r="F23" s="38"/>
      <c r="G23" s="34" t="s">
        <v>56</v>
      </c>
      <c r="H23" s="35"/>
      <c r="I23" s="36">
        <f>I22*0.3</f>
        <v>70.104</v>
      </c>
      <c r="J23" s="36">
        <f>J22*0.3</f>
        <v>63.79464</v>
      </c>
      <c r="K23" s="36">
        <f>K22*0.3</f>
        <v>58.0531224</v>
      </c>
    </row>
    <row r="24" s="3" customFormat="1" ht="130" customHeight="1" spans="1:11">
      <c r="A24" s="33">
        <v>16</v>
      </c>
      <c r="B24" s="34" t="s">
        <v>51</v>
      </c>
      <c r="C24" s="49" t="s">
        <v>93</v>
      </c>
      <c r="D24" s="34" t="s">
        <v>94</v>
      </c>
      <c r="E24" s="38" t="s">
        <v>95</v>
      </c>
      <c r="F24" s="38" t="s">
        <v>96</v>
      </c>
      <c r="G24" s="34" t="s">
        <v>97</v>
      </c>
      <c r="H24" s="35"/>
      <c r="I24" s="36">
        <v>16.56</v>
      </c>
      <c r="J24" s="36">
        <f t="shared" si="0"/>
        <v>15.0696</v>
      </c>
      <c r="K24" s="36">
        <f t="shared" si="1"/>
        <v>13.713336</v>
      </c>
    </row>
    <row r="25" s="3" customFormat="1" ht="132" customHeight="1" spans="1:11">
      <c r="A25" s="33"/>
      <c r="B25" s="34" t="s">
        <v>51</v>
      </c>
      <c r="C25" s="49" t="s">
        <v>98</v>
      </c>
      <c r="D25" s="34" t="s">
        <v>99</v>
      </c>
      <c r="E25" s="38"/>
      <c r="F25" s="38"/>
      <c r="G25" s="34" t="s">
        <v>97</v>
      </c>
      <c r="H25" s="35"/>
      <c r="I25" s="36">
        <v>98.44</v>
      </c>
      <c r="J25" s="36">
        <f t="shared" si="0"/>
        <v>89.5804</v>
      </c>
      <c r="K25" s="36">
        <f t="shared" si="1"/>
        <v>81.518164</v>
      </c>
    </row>
    <row r="26" s="3" customFormat="1" ht="122" customHeight="1" spans="1:11">
      <c r="A26" s="33">
        <v>17</v>
      </c>
      <c r="B26" s="34" t="s">
        <v>86</v>
      </c>
      <c r="C26" s="49" t="s">
        <v>100</v>
      </c>
      <c r="D26" s="34" t="s">
        <v>101</v>
      </c>
      <c r="E26" s="35" t="s">
        <v>102</v>
      </c>
      <c r="F26" s="35" t="s">
        <v>103</v>
      </c>
      <c r="G26" s="34" t="s">
        <v>97</v>
      </c>
      <c r="H26" s="34"/>
      <c r="I26" s="36">
        <v>789.36</v>
      </c>
      <c r="J26" s="36">
        <f t="shared" si="0"/>
        <v>718.3176</v>
      </c>
      <c r="K26" s="36">
        <f t="shared" si="1"/>
        <v>653.669016</v>
      </c>
    </row>
    <row r="27" s="3" customFormat="1" ht="122" customHeight="1" spans="1:11">
      <c r="A27" s="33"/>
      <c r="B27" s="34" t="s">
        <v>86</v>
      </c>
      <c r="C27" s="49" t="s">
        <v>104</v>
      </c>
      <c r="D27" s="34" t="s">
        <v>105</v>
      </c>
      <c r="E27" s="35"/>
      <c r="F27" s="35"/>
      <c r="G27" s="34" t="s">
        <v>97</v>
      </c>
      <c r="H27" s="34"/>
      <c r="I27" s="36">
        <f t="shared" ref="I27:K27" si="2">I26*0.3</f>
        <v>236.808</v>
      </c>
      <c r="J27" s="36">
        <f t="shared" si="2"/>
        <v>215.49528</v>
      </c>
      <c r="K27" s="36">
        <f t="shared" si="2"/>
        <v>196.1007048</v>
      </c>
    </row>
    <row r="28" s="3" customFormat="1" ht="172" customHeight="1" spans="1:11">
      <c r="A28" s="33">
        <v>18</v>
      </c>
      <c r="B28" s="34" t="s">
        <v>86</v>
      </c>
      <c r="C28" s="49" t="s">
        <v>106</v>
      </c>
      <c r="D28" s="34" t="s">
        <v>107</v>
      </c>
      <c r="E28" s="35" t="s">
        <v>108</v>
      </c>
      <c r="F28" s="35" t="s">
        <v>109</v>
      </c>
      <c r="G28" s="34" t="s">
        <v>110</v>
      </c>
      <c r="H28" s="35" t="s">
        <v>111</v>
      </c>
      <c r="I28" s="36">
        <v>128.8</v>
      </c>
      <c r="J28" s="36">
        <f t="shared" si="0"/>
        <v>117.208</v>
      </c>
      <c r="K28" s="36">
        <f t="shared" si="1"/>
        <v>106.65928</v>
      </c>
    </row>
    <row r="29" s="3" customFormat="1" ht="129" customHeight="1" spans="1:11">
      <c r="A29" s="33"/>
      <c r="B29" s="34" t="s">
        <v>86</v>
      </c>
      <c r="C29" s="49" t="s">
        <v>112</v>
      </c>
      <c r="D29" s="34" t="s">
        <v>113</v>
      </c>
      <c r="E29" s="35"/>
      <c r="F29" s="35"/>
      <c r="G29" s="34" t="s">
        <v>110</v>
      </c>
      <c r="H29" s="35"/>
      <c r="I29" s="36">
        <f>I28*0.3</f>
        <v>38.64</v>
      </c>
      <c r="J29" s="36">
        <f t="shared" ref="I29:K29" si="3">J28*0.3</f>
        <v>35.1624</v>
      </c>
      <c r="K29" s="36">
        <f t="shared" si="3"/>
        <v>31.997784</v>
      </c>
    </row>
    <row r="30" s="3" customFormat="1" ht="166" customHeight="1" spans="1:11">
      <c r="A30" s="33"/>
      <c r="B30" s="34" t="s">
        <v>86</v>
      </c>
      <c r="C30" s="49" t="s">
        <v>114</v>
      </c>
      <c r="D30" s="34" t="s">
        <v>115</v>
      </c>
      <c r="E30" s="35"/>
      <c r="F30" s="35"/>
      <c r="G30" s="34" t="s">
        <v>110</v>
      </c>
      <c r="H30" s="35" t="s">
        <v>116</v>
      </c>
      <c r="I30" s="36">
        <v>64.4</v>
      </c>
      <c r="J30" s="36">
        <f t="shared" si="0"/>
        <v>58.604</v>
      </c>
      <c r="K30" s="36">
        <f t="shared" si="1"/>
        <v>53.32964</v>
      </c>
    </row>
    <row r="31" s="3" customFormat="1" ht="180" customHeight="1" spans="1:11">
      <c r="A31" s="33">
        <v>19</v>
      </c>
      <c r="B31" s="34" t="s">
        <v>86</v>
      </c>
      <c r="C31" s="49" t="s">
        <v>117</v>
      </c>
      <c r="D31" s="34" t="s">
        <v>118</v>
      </c>
      <c r="E31" s="35" t="s">
        <v>119</v>
      </c>
      <c r="F31" s="35" t="s">
        <v>109</v>
      </c>
      <c r="G31" s="34" t="s">
        <v>110</v>
      </c>
      <c r="H31" s="35" t="s">
        <v>120</v>
      </c>
      <c r="I31" s="36">
        <v>502.32</v>
      </c>
      <c r="J31" s="36">
        <f t="shared" si="0"/>
        <v>457.1112</v>
      </c>
      <c r="K31" s="36">
        <f t="shared" si="1"/>
        <v>415.971192</v>
      </c>
    </row>
    <row r="32" s="3" customFormat="1" ht="147" customHeight="1" spans="1:11">
      <c r="A32" s="33"/>
      <c r="B32" s="34" t="s">
        <v>86</v>
      </c>
      <c r="C32" s="49" t="s">
        <v>121</v>
      </c>
      <c r="D32" s="34" t="s">
        <v>122</v>
      </c>
      <c r="E32" s="35"/>
      <c r="F32" s="35"/>
      <c r="G32" s="34" t="s">
        <v>110</v>
      </c>
      <c r="H32" s="35"/>
      <c r="I32" s="36">
        <f t="shared" ref="I32:K32" si="4">I31*0.3</f>
        <v>150.696</v>
      </c>
      <c r="J32" s="36">
        <f t="shared" si="4"/>
        <v>137.13336</v>
      </c>
      <c r="K32" s="36">
        <f t="shared" si="4"/>
        <v>124.7913576</v>
      </c>
    </row>
    <row r="33" s="3" customFormat="1" ht="220" customHeight="1" spans="1:11">
      <c r="A33" s="33"/>
      <c r="B33" s="34" t="s">
        <v>86</v>
      </c>
      <c r="C33" s="49" t="s">
        <v>123</v>
      </c>
      <c r="D33" s="34" t="s">
        <v>124</v>
      </c>
      <c r="E33" s="35"/>
      <c r="F33" s="35"/>
      <c r="G33" s="34" t="s">
        <v>110</v>
      </c>
      <c r="H33" s="35" t="s">
        <v>125</v>
      </c>
      <c r="I33" s="36">
        <v>502.32</v>
      </c>
      <c r="J33" s="36">
        <f t="shared" si="0"/>
        <v>457.1112</v>
      </c>
      <c r="K33" s="36">
        <f t="shared" si="1"/>
        <v>415.971192</v>
      </c>
    </row>
    <row r="34" s="3" customFormat="1" ht="255" customHeight="1" spans="1:11">
      <c r="A34" s="33">
        <v>20</v>
      </c>
      <c r="B34" s="34" t="s">
        <v>86</v>
      </c>
      <c r="C34" s="49" t="s">
        <v>126</v>
      </c>
      <c r="D34" s="34" t="s">
        <v>127</v>
      </c>
      <c r="E34" s="35" t="s">
        <v>128</v>
      </c>
      <c r="F34" s="35" t="s">
        <v>129</v>
      </c>
      <c r="G34" s="34" t="s">
        <v>110</v>
      </c>
      <c r="H34" s="35" t="s">
        <v>130</v>
      </c>
      <c r="I34" s="36">
        <v>708.4</v>
      </c>
      <c r="J34" s="36">
        <f t="shared" si="0"/>
        <v>644.644</v>
      </c>
      <c r="K34" s="36">
        <f t="shared" si="1"/>
        <v>586.62604</v>
      </c>
    </row>
    <row r="35" s="3" customFormat="1" ht="157" customHeight="1" spans="1:11">
      <c r="A35" s="33"/>
      <c r="B35" s="34" t="s">
        <v>86</v>
      </c>
      <c r="C35" s="49" t="s">
        <v>131</v>
      </c>
      <c r="D35" s="34" t="s">
        <v>132</v>
      </c>
      <c r="E35" s="35"/>
      <c r="F35" s="35"/>
      <c r="G35" s="34" t="s">
        <v>110</v>
      </c>
      <c r="H35" s="35"/>
      <c r="I35" s="36">
        <f t="shared" ref="I35:K35" si="5">I34*0.3</f>
        <v>212.52</v>
      </c>
      <c r="J35" s="36">
        <f t="shared" si="5"/>
        <v>193.3932</v>
      </c>
      <c r="K35" s="36">
        <f t="shared" si="5"/>
        <v>175.987812</v>
      </c>
    </row>
    <row r="36" s="3" customFormat="1" ht="190" customHeight="1" spans="1:11">
      <c r="A36" s="33"/>
      <c r="B36" s="34" t="s">
        <v>86</v>
      </c>
      <c r="C36" s="49" t="s">
        <v>133</v>
      </c>
      <c r="D36" s="34" t="s">
        <v>134</v>
      </c>
      <c r="E36" s="35"/>
      <c r="F36" s="35"/>
      <c r="G36" s="34" t="s">
        <v>110</v>
      </c>
      <c r="H36" s="35" t="s">
        <v>135</v>
      </c>
      <c r="I36" s="36">
        <v>354.2</v>
      </c>
      <c r="J36" s="36">
        <f t="shared" si="0"/>
        <v>322.322</v>
      </c>
      <c r="K36" s="36">
        <f t="shared" si="1"/>
        <v>293.31302</v>
      </c>
    </row>
    <row r="37" s="5" customFormat="1" ht="296" customHeight="1" spans="1:11">
      <c r="A37" s="33">
        <v>21</v>
      </c>
      <c r="B37" s="34" t="s">
        <v>86</v>
      </c>
      <c r="C37" s="49" t="s">
        <v>136</v>
      </c>
      <c r="D37" s="34" t="s">
        <v>137</v>
      </c>
      <c r="E37" s="35" t="s">
        <v>138</v>
      </c>
      <c r="F37" s="35" t="s">
        <v>109</v>
      </c>
      <c r="G37" s="34" t="s">
        <v>110</v>
      </c>
      <c r="H37" s="35" t="s">
        <v>139</v>
      </c>
      <c r="I37" s="41">
        <v>787.52</v>
      </c>
      <c r="J37" s="36">
        <f t="shared" si="0"/>
        <v>716.6432</v>
      </c>
      <c r="K37" s="36">
        <f t="shared" si="1"/>
        <v>652.145312</v>
      </c>
    </row>
    <row r="38" s="5" customFormat="1" ht="142" customHeight="1" spans="1:11">
      <c r="A38" s="33"/>
      <c r="B38" s="34" t="s">
        <v>86</v>
      </c>
      <c r="C38" s="49" t="s">
        <v>140</v>
      </c>
      <c r="D38" s="34" t="s">
        <v>141</v>
      </c>
      <c r="E38" s="35"/>
      <c r="F38" s="35"/>
      <c r="G38" s="34" t="s">
        <v>110</v>
      </c>
      <c r="H38" s="35"/>
      <c r="I38" s="36">
        <f t="shared" ref="I38:K38" si="6">I37*0.3</f>
        <v>236.256</v>
      </c>
      <c r="J38" s="36">
        <f t="shared" si="6"/>
        <v>214.99296</v>
      </c>
      <c r="K38" s="36">
        <f t="shared" si="6"/>
        <v>195.6435936</v>
      </c>
    </row>
    <row r="39" s="5" customFormat="1" ht="187" customHeight="1" spans="1:11">
      <c r="A39" s="33"/>
      <c r="B39" s="34" t="s">
        <v>86</v>
      </c>
      <c r="C39" s="49" t="s">
        <v>142</v>
      </c>
      <c r="D39" s="34" t="s">
        <v>143</v>
      </c>
      <c r="E39" s="35"/>
      <c r="F39" s="35"/>
      <c r="G39" s="34" t="s">
        <v>110</v>
      </c>
      <c r="H39" s="35" t="s">
        <v>144</v>
      </c>
      <c r="I39" s="41">
        <v>393.76</v>
      </c>
      <c r="J39" s="36">
        <f t="shared" si="0"/>
        <v>358.3216</v>
      </c>
      <c r="K39" s="36">
        <f t="shared" si="1"/>
        <v>326.072656</v>
      </c>
    </row>
    <row r="40" s="5" customFormat="1" ht="222" customHeight="1" spans="1:11">
      <c r="A40" s="33"/>
      <c r="B40" s="34" t="s">
        <v>86</v>
      </c>
      <c r="C40" s="49" t="s">
        <v>145</v>
      </c>
      <c r="D40" s="34" t="s">
        <v>146</v>
      </c>
      <c r="E40" s="35"/>
      <c r="F40" s="35"/>
      <c r="G40" s="34" t="s">
        <v>110</v>
      </c>
      <c r="H40" s="35"/>
      <c r="I40" s="41">
        <v>787.52</v>
      </c>
      <c r="J40" s="36">
        <f t="shared" ref="J40:J71" si="7">I40*0.91</f>
        <v>716.6432</v>
      </c>
      <c r="K40" s="36">
        <f t="shared" ref="K40:K71" si="8">J40*0.91</f>
        <v>652.145312</v>
      </c>
    </row>
    <row r="41" s="5" customFormat="1" ht="409" customHeight="1" spans="1:11">
      <c r="A41" s="33">
        <v>22</v>
      </c>
      <c r="B41" s="34" t="s">
        <v>86</v>
      </c>
      <c r="C41" s="49" t="s">
        <v>147</v>
      </c>
      <c r="D41" s="34" t="s">
        <v>148</v>
      </c>
      <c r="E41" s="35" t="s">
        <v>149</v>
      </c>
      <c r="F41" s="35" t="s">
        <v>109</v>
      </c>
      <c r="G41" s="34" t="s">
        <v>110</v>
      </c>
      <c r="H41" s="35" t="s">
        <v>150</v>
      </c>
      <c r="I41" s="41">
        <v>1181.28</v>
      </c>
      <c r="J41" s="36">
        <f t="shared" si="7"/>
        <v>1074.9648</v>
      </c>
      <c r="K41" s="36">
        <f t="shared" si="8"/>
        <v>978.217968</v>
      </c>
    </row>
    <row r="42" s="5" customFormat="1" ht="190" customHeight="1" spans="1:11">
      <c r="A42" s="33"/>
      <c r="B42" s="34" t="s">
        <v>86</v>
      </c>
      <c r="C42" s="49" t="s">
        <v>151</v>
      </c>
      <c r="D42" s="34" t="s">
        <v>152</v>
      </c>
      <c r="E42" s="35"/>
      <c r="F42" s="35"/>
      <c r="G42" s="34" t="s">
        <v>110</v>
      </c>
      <c r="H42" s="35"/>
      <c r="I42" s="36">
        <f t="shared" ref="I42:K42" si="9">I41*0.3</f>
        <v>354.384</v>
      </c>
      <c r="J42" s="36">
        <f t="shared" si="9"/>
        <v>322.48944</v>
      </c>
      <c r="K42" s="36">
        <f t="shared" si="9"/>
        <v>293.4653904</v>
      </c>
    </row>
    <row r="43" s="5" customFormat="1" ht="225" customHeight="1" spans="1:11">
      <c r="A43" s="33"/>
      <c r="B43" s="34" t="s">
        <v>86</v>
      </c>
      <c r="C43" s="49" t="s">
        <v>153</v>
      </c>
      <c r="D43" s="34" t="s">
        <v>154</v>
      </c>
      <c r="E43" s="35"/>
      <c r="F43" s="35"/>
      <c r="G43" s="34" t="s">
        <v>110</v>
      </c>
      <c r="H43" s="35" t="s">
        <v>155</v>
      </c>
      <c r="I43" s="41">
        <v>590.64</v>
      </c>
      <c r="J43" s="36">
        <f t="shared" si="7"/>
        <v>537.4824</v>
      </c>
      <c r="K43" s="36">
        <f t="shared" si="8"/>
        <v>489.108984</v>
      </c>
    </row>
    <row r="44" s="5" customFormat="1" ht="225" customHeight="1" spans="1:11">
      <c r="A44" s="33"/>
      <c r="B44" s="34" t="s">
        <v>86</v>
      </c>
      <c r="C44" s="49" t="s">
        <v>156</v>
      </c>
      <c r="D44" s="34" t="s">
        <v>157</v>
      </c>
      <c r="E44" s="35"/>
      <c r="F44" s="35"/>
      <c r="G44" s="34" t="s">
        <v>110</v>
      </c>
      <c r="H44" s="35"/>
      <c r="I44" s="41">
        <v>1181.28</v>
      </c>
      <c r="J44" s="36">
        <f t="shared" si="7"/>
        <v>1074.9648</v>
      </c>
      <c r="K44" s="36">
        <f t="shared" si="8"/>
        <v>978.217968</v>
      </c>
    </row>
    <row r="45" s="5" customFormat="1" ht="296" customHeight="1" spans="1:11">
      <c r="A45" s="33">
        <v>23</v>
      </c>
      <c r="B45" s="34" t="s">
        <v>86</v>
      </c>
      <c r="C45" s="49" t="s">
        <v>158</v>
      </c>
      <c r="D45" s="34" t="s">
        <v>159</v>
      </c>
      <c r="E45" s="35" t="s">
        <v>160</v>
      </c>
      <c r="F45" s="35" t="s">
        <v>109</v>
      </c>
      <c r="G45" s="34" t="s">
        <v>110</v>
      </c>
      <c r="H45" s="35" t="s">
        <v>161</v>
      </c>
      <c r="I45" s="41">
        <v>747.96</v>
      </c>
      <c r="J45" s="36">
        <f t="shared" si="7"/>
        <v>680.6436</v>
      </c>
      <c r="K45" s="36">
        <f t="shared" si="8"/>
        <v>619.385676</v>
      </c>
    </row>
    <row r="46" s="5" customFormat="1" ht="182" customHeight="1" spans="1:11">
      <c r="A46" s="33"/>
      <c r="B46" s="34" t="s">
        <v>86</v>
      </c>
      <c r="C46" s="49" t="s">
        <v>162</v>
      </c>
      <c r="D46" s="34" t="s">
        <v>163</v>
      </c>
      <c r="E46" s="35"/>
      <c r="F46" s="35"/>
      <c r="G46" s="34" t="s">
        <v>110</v>
      </c>
      <c r="H46" s="35"/>
      <c r="I46" s="36">
        <f t="shared" ref="I46:K46" si="10">I45*0.3</f>
        <v>224.388</v>
      </c>
      <c r="J46" s="36">
        <f t="shared" si="10"/>
        <v>204.19308</v>
      </c>
      <c r="K46" s="36">
        <f t="shared" si="10"/>
        <v>185.8157028</v>
      </c>
    </row>
    <row r="47" s="5" customFormat="1" ht="190" customHeight="1" spans="1:11">
      <c r="A47" s="33"/>
      <c r="B47" s="34" t="s">
        <v>86</v>
      </c>
      <c r="C47" s="49" t="s">
        <v>164</v>
      </c>
      <c r="D47" s="34" t="s">
        <v>165</v>
      </c>
      <c r="E47" s="35"/>
      <c r="F47" s="35"/>
      <c r="G47" s="34" t="s">
        <v>110</v>
      </c>
      <c r="H47" s="35" t="s">
        <v>166</v>
      </c>
      <c r="I47" s="41">
        <v>374.44</v>
      </c>
      <c r="J47" s="36">
        <f t="shared" si="7"/>
        <v>340.7404</v>
      </c>
      <c r="K47" s="36">
        <f t="shared" si="8"/>
        <v>310.073764</v>
      </c>
    </row>
    <row r="48" s="5" customFormat="1" ht="408" customHeight="1" spans="1:11">
      <c r="A48" s="33">
        <v>24</v>
      </c>
      <c r="B48" s="34" t="s">
        <v>86</v>
      </c>
      <c r="C48" s="49" t="s">
        <v>167</v>
      </c>
      <c r="D48" s="34" t="s">
        <v>168</v>
      </c>
      <c r="E48" s="35" t="s">
        <v>169</v>
      </c>
      <c r="F48" s="35" t="s">
        <v>109</v>
      </c>
      <c r="G48" s="34" t="s">
        <v>110</v>
      </c>
      <c r="H48" s="35" t="s">
        <v>170</v>
      </c>
      <c r="I48" s="41">
        <v>1181.28</v>
      </c>
      <c r="J48" s="36">
        <f t="shared" si="7"/>
        <v>1074.9648</v>
      </c>
      <c r="K48" s="36">
        <f t="shared" si="8"/>
        <v>978.217968</v>
      </c>
    </row>
    <row r="49" s="5" customFormat="1" ht="170" customHeight="1" spans="1:11">
      <c r="A49" s="33"/>
      <c r="B49" s="34" t="s">
        <v>86</v>
      </c>
      <c r="C49" s="49" t="s">
        <v>171</v>
      </c>
      <c r="D49" s="34" t="s">
        <v>172</v>
      </c>
      <c r="E49" s="35"/>
      <c r="F49" s="35"/>
      <c r="G49" s="34" t="s">
        <v>110</v>
      </c>
      <c r="H49" s="35"/>
      <c r="I49" s="36">
        <f t="shared" ref="I49:K49" si="11">I48*0.3</f>
        <v>354.384</v>
      </c>
      <c r="J49" s="36">
        <f t="shared" si="11"/>
        <v>322.48944</v>
      </c>
      <c r="K49" s="36">
        <f t="shared" si="11"/>
        <v>293.4653904</v>
      </c>
    </row>
    <row r="50" s="5" customFormat="1" ht="225" customHeight="1" spans="1:11">
      <c r="A50" s="33"/>
      <c r="B50" s="34" t="s">
        <v>86</v>
      </c>
      <c r="C50" s="49" t="s">
        <v>173</v>
      </c>
      <c r="D50" s="34" t="s">
        <v>174</v>
      </c>
      <c r="E50" s="35"/>
      <c r="F50" s="35"/>
      <c r="G50" s="34" t="s">
        <v>110</v>
      </c>
      <c r="H50" s="35" t="s">
        <v>175</v>
      </c>
      <c r="I50" s="41">
        <v>590.64</v>
      </c>
      <c r="J50" s="36">
        <f t="shared" si="7"/>
        <v>537.4824</v>
      </c>
      <c r="K50" s="36">
        <f t="shared" si="8"/>
        <v>489.108984</v>
      </c>
    </row>
    <row r="51" s="5" customFormat="1" ht="249" customHeight="1" spans="1:11">
      <c r="A51" s="33">
        <v>25</v>
      </c>
      <c r="B51" s="34" t="s">
        <v>86</v>
      </c>
      <c r="C51" s="49" t="s">
        <v>176</v>
      </c>
      <c r="D51" s="34" t="s">
        <v>177</v>
      </c>
      <c r="E51" s="38" t="s">
        <v>178</v>
      </c>
      <c r="F51" s="38" t="s">
        <v>109</v>
      </c>
      <c r="G51" s="34" t="s">
        <v>110</v>
      </c>
      <c r="H51" s="35" t="s">
        <v>179</v>
      </c>
      <c r="I51" s="41">
        <v>866.64</v>
      </c>
      <c r="J51" s="36">
        <f t="shared" si="7"/>
        <v>788.6424</v>
      </c>
      <c r="K51" s="36">
        <f t="shared" si="8"/>
        <v>717.664584</v>
      </c>
    </row>
    <row r="52" s="5" customFormat="1" ht="162" customHeight="1" spans="1:11">
      <c r="A52" s="33"/>
      <c r="B52" s="34" t="s">
        <v>86</v>
      </c>
      <c r="C52" s="49" t="s">
        <v>180</v>
      </c>
      <c r="D52" s="34" t="s">
        <v>181</v>
      </c>
      <c r="E52" s="38"/>
      <c r="F52" s="38"/>
      <c r="G52" s="34" t="s">
        <v>110</v>
      </c>
      <c r="H52" s="35"/>
      <c r="I52" s="36">
        <f t="shared" ref="I52:K52" si="12">I51*0.3</f>
        <v>259.992</v>
      </c>
      <c r="J52" s="36">
        <f t="shared" si="12"/>
        <v>236.59272</v>
      </c>
      <c r="K52" s="36">
        <f t="shared" si="12"/>
        <v>215.2993752</v>
      </c>
    </row>
    <row r="53" s="5" customFormat="1" ht="189" customHeight="1" spans="1:11">
      <c r="A53" s="33"/>
      <c r="B53" s="34" t="s">
        <v>86</v>
      </c>
      <c r="C53" s="49" t="s">
        <v>182</v>
      </c>
      <c r="D53" s="34" t="s">
        <v>183</v>
      </c>
      <c r="E53" s="38"/>
      <c r="F53" s="38"/>
      <c r="G53" s="34" t="s">
        <v>110</v>
      </c>
      <c r="H53" s="35" t="s">
        <v>184</v>
      </c>
      <c r="I53" s="41">
        <v>433.32</v>
      </c>
      <c r="J53" s="36">
        <f t="shared" si="7"/>
        <v>394.3212</v>
      </c>
      <c r="K53" s="36">
        <f t="shared" si="8"/>
        <v>358.832292</v>
      </c>
    </row>
    <row r="54" s="5" customFormat="1" ht="409" customHeight="1" spans="1:11">
      <c r="A54" s="33">
        <v>26</v>
      </c>
      <c r="B54" s="34" t="s">
        <v>86</v>
      </c>
      <c r="C54" s="49" t="s">
        <v>185</v>
      </c>
      <c r="D54" s="34" t="s">
        <v>186</v>
      </c>
      <c r="E54" s="38" t="s">
        <v>187</v>
      </c>
      <c r="F54" s="38" t="s">
        <v>188</v>
      </c>
      <c r="G54" s="34" t="s">
        <v>110</v>
      </c>
      <c r="H54" s="35" t="s">
        <v>189</v>
      </c>
      <c r="I54" s="41">
        <v>1299.96</v>
      </c>
      <c r="J54" s="36">
        <f t="shared" si="7"/>
        <v>1182.9636</v>
      </c>
      <c r="K54" s="36">
        <f t="shared" si="8"/>
        <v>1076.496876</v>
      </c>
    </row>
    <row r="55" s="6" customFormat="1" ht="175" customHeight="1" spans="1:11">
      <c r="A55" s="33"/>
      <c r="B55" s="34" t="s">
        <v>86</v>
      </c>
      <c r="C55" s="49" t="s">
        <v>190</v>
      </c>
      <c r="D55" s="34" t="s">
        <v>191</v>
      </c>
      <c r="E55" s="38"/>
      <c r="F55" s="38"/>
      <c r="G55" s="34" t="s">
        <v>110</v>
      </c>
      <c r="H55" s="35"/>
      <c r="I55" s="36">
        <f t="shared" ref="I55:K55" si="13">I54*0.3</f>
        <v>389.988</v>
      </c>
      <c r="J55" s="36">
        <f t="shared" si="13"/>
        <v>354.88908</v>
      </c>
      <c r="K55" s="36">
        <f t="shared" si="13"/>
        <v>322.9490628</v>
      </c>
    </row>
    <row r="56" s="6" customFormat="1" ht="195" customHeight="1" spans="1:11">
      <c r="A56" s="33"/>
      <c r="B56" s="34" t="s">
        <v>86</v>
      </c>
      <c r="C56" s="49" t="s">
        <v>192</v>
      </c>
      <c r="D56" s="34" t="s">
        <v>193</v>
      </c>
      <c r="E56" s="38"/>
      <c r="F56" s="38"/>
      <c r="G56" s="34" t="s">
        <v>110</v>
      </c>
      <c r="H56" s="35" t="s">
        <v>194</v>
      </c>
      <c r="I56" s="41">
        <v>650.44</v>
      </c>
      <c r="J56" s="36">
        <f t="shared" si="7"/>
        <v>591.9004</v>
      </c>
      <c r="K56" s="36">
        <f t="shared" si="8"/>
        <v>538.629364</v>
      </c>
    </row>
    <row r="57" s="3" customFormat="1" ht="251" customHeight="1" spans="1:11">
      <c r="A57" s="33">
        <v>27</v>
      </c>
      <c r="B57" s="34" t="s">
        <v>86</v>
      </c>
      <c r="C57" s="49" t="s">
        <v>195</v>
      </c>
      <c r="D57" s="34" t="s">
        <v>196</v>
      </c>
      <c r="E57" s="35" t="s">
        <v>197</v>
      </c>
      <c r="F57" s="38" t="s">
        <v>109</v>
      </c>
      <c r="G57" s="34" t="s">
        <v>198</v>
      </c>
      <c r="H57" s="35" t="s">
        <v>199</v>
      </c>
      <c r="I57" s="36">
        <v>193.2</v>
      </c>
      <c r="J57" s="36">
        <f t="shared" si="7"/>
        <v>175.812</v>
      </c>
      <c r="K57" s="36">
        <f t="shared" si="8"/>
        <v>159.98892</v>
      </c>
    </row>
    <row r="58" s="3" customFormat="1" ht="130" customHeight="1" spans="1:11">
      <c r="A58" s="33"/>
      <c r="B58" s="34" t="s">
        <v>86</v>
      </c>
      <c r="C58" s="49" t="s">
        <v>200</v>
      </c>
      <c r="D58" s="34" t="s">
        <v>201</v>
      </c>
      <c r="E58" s="35"/>
      <c r="F58" s="38"/>
      <c r="G58" s="34" t="s">
        <v>198</v>
      </c>
      <c r="H58" s="35"/>
      <c r="I58" s="36">
        <f t="shared" ref="I58:K58" si="14">I57*0.3</f>
        <v>57.96</v>
      </c>
      <c r="J58" s="36">
        <f t="shared" si="14"/>
        <v>52.7436</v>
      </c>
      <c r="K58" s="36">
        <f t="shared" si="14"/>
        <v>47.996676</v>
      </c>
    </row>
    <row r="59" s="3" customFormat="1" ht="238" customHeight="1" spans="1:11">
      <c r="A59" s="33"/>
      <c r="B59" s="34" t="s">
        <v>86</v>
      </c>
      <c r="C59" s="49" t="s">
        <v>202</v>
      </c>
      <c r="D59" s="34" t="s">
        <v>203</v>
      </c>
      <c r="E59" s="35"/>
      <c r="F59" s="38"/>
      <c r="G59" s="34" t="s">
        <v>198</v>
      </c>
      <c r="H59" s="35" t="s">
        <v>204</v>
      </c>
      <c r="I59" s="36">
        <v>57.96</v>
      </c>
      <c r="J59" s="36">
        <f t="shared" si="7"/>
        <v>52.7436</v>
      </c>
      <c r="K59" s="36">
        <f t="shared" si="8"/>
        <v>47.996676</v>
      </c>
    </row>
    <row r="60" s="4" customFormat="1" ht="163" customHeight="1" spans="1:11">
      <c r="A60" s="33">
        <v>28</v>
      </c>
      <c r="B60" s="34" t="s">
        <v>86</v>
      </c>
      <c r="C60" s="49" t="s">
        <v>205</v>
      </c>
      <c r="D60" s="34" t="s">
        <v>206</v>
      </c>
      <c r="E60" s="35" t="s">
        <v>207</v>
      </c>
      <c r="F60" s="35" t="s">
        <v>208</v>
      </c>
      <c r="G60" s="34" t="s">
        <v>110</v>
      </c>
      <c r="H60" s="39"/>
      <c r="I60" s="36">
        <v>975.2</v>
      </c>
      <c r="J60" s="36">
        <f t="shared" si="7"/>
        <v>887.432</v>
      </c>
      <c r="K60" s="36">
        <f t="shared" si="8"/>
        <v>807.56312</v>
      </c>
    </row>
    <row r="61" s="4" customFormat="1" ht="140" customHeight="1" spans="1:11">
      <c r="A61" s="33"/>
      <c r="B61" s="34" t="s">
        <v>86</v>
      </c>
      <c r="C61" s="49" t="s">
        <v>209</v>
      </c>
      <c r="D61" s="34" t="s">
        <v>210</v>
      </c>
      <c r="E61" s="35"/>
      <c r="F61" s="35"/>
      <c r="G61" s="34" t="s">
        <v>110</v>
      </c>
      <c r="H61" s="39"/>
      <c r="I61" s="36">
        <f t="shared" ref="I61:K61" si="15">I60*0.3</f>
        <v>292.56</v>
      </c>
      <c r="J61" s="36">
        <f t="shared" si="15"/>
        <v>266.2296</v>
      </c>
      <c r="K61" s="36">
        <f t="shared" si="15"/>
        <v>242.268936</v>
      </c>
    </row>
    <row r="62" s="4" customFormat="1" ht="140" customHeight="1" spans="1:11">
      <c r="A62" s="33"/>
      <c r="B62" s="34" t="s">
        <v>86</v>
      </c>
      <c r="C62" s="49" t="s">
        <v>211</v>
      </c>
      <c r="D62" s="34" t="s">
        <v>212</v>
      </c>
      <c r="E62" s="35"/>
      <c r="F62" s="35"/>
      <c r="G62" s="34" t="s">
        <v>110</v>
      </c>
      <c r="H62" s="39"/>
      <c r="I62" s="36">
        <v>487.6</v>
      </c>
      <c r="J62" s="36">
        <f t="shared" si="7"/>
        <v>443.716</v>
      </c>
      <c r="K62" s="36">
        <f t="shared" si="8"/>
        <v>403.78156</v>
      </c>
    </row>
    <row r="63" s="4" customFormat="1" ht="153" customHeight="1" spans="1:11">
      <c r="A63" s="33">
        <v>29</v>
      </c>
      <c r="B63" s="34" t="s">
        <v>86</v>
      </c>
      <c r="C63" s="49" t="s">
        <v>213</v>
      </c>
      <c r="D63" s="34" t="s">
        <v>214</v>
      </c>
      <c r="E63" s="35" t="s">
        <v>215</v>
      </c>
      <c r="F63" s="38" t="s">
        <v>216</v>
      </c>
      <c r="G63" s="34" t="s">
        <v>110</v>
      </c>
      <c r="H63" s="39"/>
      <c r="I63" s="36">
        <v>812.36</v>
      </c>
      <c r="J63" s="36">
        <f t="shared" si="7"/>
        <v>739.2476</v>
      </c>
      <c r="K63" s="36">
        <f t="shared" si="8"/>
        <v>672.715316</v>
      </c>
    </row>
    <row r="64" s="4" customFormat="1" ht="152" customHeight="1" spans="1:11">
      <c r="A64" s="33"/>
      <c r="B64" s="34" t="s">
        <v>86</v>
      </c>
      <c r="C64" s="49" t="s">
        <v>217</v>
      </c>
      <c r="D64" s="34" t="s">
        <v>218</v>
      </c>
      <c r="E64" s="35"/>
      <c r="F64" s="38"/>
      <c r="G64" s="34" t="s">
        <v>110</v>
      </c>
      <c r="H64" s="39"/>
      <c r="I64" s="36">
        <f t="shared" ref="I64:K64" si="16">I63*0.3</f>
        <v>243.708</v>
      </c>
      <c r="J64" s="36">
        <f t="shared" si="16"/>
        <v>221.77428</v>
      </c>
      <c r="K64" s="36">
        <f t="shared" si="16"/>
        <v>201.8145948</v>
      </c>
    </row>
    <row r="65" s="3" customFormat="1" ht="155" customHeight="1" spans="1:11">
      <c r="A65" s="33">
        <v>30</v>
      </c>
      <c r="B65" s="34" t="s">
        <v>86</v>
      </c>
      <c r="C65" s="49" t="s">
        <v>219</v>
      </c>
      <c r="D65" s="34" t="s">
        <v>220</v>
      </c>
      <c r="E65" s="35" t="s">
        <v>221</v>
      </c>
      <c r="F65" s="38" t="s">
        <v>222</v>
      </c>
      <c r="G65" s="34" t="s">
        <v>110</v>
      </c>
      <c r="H65" s="35" t="s">
        <v>223</v>
      </c>
      <c r="I65" s="36">
        <v>1170.24</v>
      </c>
      <c r="J65" s="36">
        <f t="shared" si="7"/>
        <v>1064.9184</v>
      </c>
      <c r="K65" s="36">
        <f t="shared" si="8"/>
        <v>969.075744</v>
      </c>
    </row>
    <row r="66" s="3" customFormat="1" ht="145" customHeight="1" spans="1:11">
      <c r="A66" s="33"/>
      <c r="B66" s="34" t="s">
        <v>86</v>
      </c>
      <c r="C66" s="49" t="s">
        <v>224</v>
      </c>
      <c r="D66" s="34" t="s">
        <v>225</v>
      </c>
      <c r="E66" s="35"/>
      <c r="F66" s="38"/>
      <c r="G66" s="34" t="s">
        <v>110</v>
      </c>
      <c r="H66" s="35"/>
      <c r="I66" s="36">
        <f t="shared" ref="I66:K66" si="17">I65*0.3</f>
        <v>351.072</v>
      </c>
      <c r="J66" s="36">
        <f t="shared" si="17"/>
        <v>319.47552</v>
      </c>
      <c r="K66" s="36">
        <f t="shared" si="17"/>
        <v>290.7227232</v>
      </c>
    </row>
    <row r="67" s="4" customFormat="1" ht="192" customHeight="1" spans="1:11">
      <c r="A67" s="33">
        <v>31</v>
      </c>
      <c r="B67" s="34" t="s">
        <v>86</v>
      </c>
      <c r="C67" s="49" t="s">
        <v>226</v>
      </c>
      <c r="D67" s="34" t="s">
        <v>227</v>
      </c>
      <c r="E67" s="38" t="s">
        <v>228</v>
      </c>
      <c r="F67" s="38" t="s">
        <v>216</v>
      </c>
      <c r="G67" s="34" t="s">
        <v>110</v>
      </c>
      <c r="H67" s="38" t="s">
        <v>229</v>
      </c>
      <c r="I67" s="36">
        <v>890.56</v>
      </c>
      <c r="J67" s="36">
        <f t="shared" si="7"/>
        <v>810.4096</v>
      </c>
      <c r="K67" s="36">
        <f t="shared" si="8"/>
        <v>737.472736</v>
      </c>
    </row>
    <row r="68" s="4" customFormat="1" ht="155" customHeight="1" spans="1:11">
      <c r="A68" s="33"/>
      <c r="B68" s="34" t="s">
        <v>86</v>
      </c>
      <c r="C68" s="49" t="s">
        <v>230</v>
      </c>
      <c r="D68" s="34" t="s">
        <v>231</v>
      </c>
      <c r="E68" s="38"/>
      <c r="F68" s="38"/>
      <c r="G68" s="34" t="s">
        <v>110</v>
      </c>
      <c r="H68" s="38"/>
      <c r="I68" s="36">
        <f t="shared" ref="I68:K68" si="18">I67*0.3</f>
        <v>267.168</v>
      </c>
      <c r="J68" s="36">
        <f t="shared" si="18"/>
        <v>243.12288</v>
      </c>
      <c r="K68" s="36">
        <f t="shared" si="18"/>
        <v>221.2418208</v>
      </c>
    </row>
    <row r="69" s="3" customFormat="1" ht="195" customHeight="1" spans="1:11">
      <c r="A69" s="33">
        <v>32</v>
      </c>
      <c r="B69" s="34" t="s">
        <v>86</v>
      </c>
      <c r="C69" s="49" t="s">
        <v>232</v>
      </c>
      <c r="D69" s="34" t="s">
        <v>233</v>
      </c>
      <c r="E69" s="35" t="s">
        <v>234</v>
      </c>
      <c r="F69" s="35" t="s">
        <v>235</v>
      </c>
      <c r="G69" s="34" t="s">
        <v>110</v>
      </c>
      <c r="H69" s="35" t="s">
        <v>236</v>
      </c>
      <c r="I69" s="36">
        <v>1256.72</v>
      </c>
      <c r="J69" s="36">
        <f t="shared" si="7"/>
        <v>1143.6152</v>
      </c>
      <c r="K69" s="36">
        <f t="shared" si="8"/>
        <v>1040.689832</v>
      </c>
    </row>
    <row r="70" s="3" customFormat="1" ht="162" customHeight="1" spans="1:11">
      <c r="A70" s="33"/>
      <c r="B70" s="34" t="s">
        <v>86</v>
      </c>
      <c r="C70" s="49" t="s">
        <v>237</v>
      </c>
      <c r="D70" s="34" t="s">
        <v>238</v>
      </c>
      <c r="E70" s="35"/>
      <c r="F70" s="35"/>
      <c r="G70" s="34" t="s">
        <v>110</v>
      </c>
      <c r="H70" s="35"/>
      <c r="I70" s="36">
        <f t="shared" ref="I70:K70" si="19">I69*0.3</f>
        <v>377.016</v>
      </c>
      <c r="J70" s="36">
        <f t="shared" si="19"/>
        <v>343.08456</v>
      </c>
      <c r="K70" s="36">
        <f t="shared" si="19"/>
        <v>312.2069496</v>
      </c>
    </row>
    <row r="71" s="3" customFormat="1" ht="178" customHeight="1" spans="1:11">
      <c r="A71" s="33"/>
      <c r="B71" s="34" t="s">
        <v>86</v>
      </c>
      <c r="C71" s="49" t="s">
        <v>239</v>
      </c>
      <c r="D71" s="34" t="s">
        <v>240</v>
      </c>
      <c r="E71" s="35"/>
      <c r="F71" s="35"/>
      <c r="G71" s="34" t="s">
        <v>110</v>
      </c>
      <c r="H71" s="35" t="s">
        <v>241</v>
      </c>
      <c r="I71" s="36">
        <v>502.32</v>
      </c>
      <c r="J71" s="36">
        <f t="shared" si="7"/>
        <v>457.1112</v>
      </c>
      <c r="K71" s="36">
        <f t="shared" si="8"/>
        <v>415.971192</v>
      </c>
    </row>
    <row r="72" s="3" customFormat="1" ht="178" customHeight="1" spans="1:11">
      <c r="A72" s="33"/>
      <c r="B72" s="34" t="s">
        <v>86</v>
      </c>
      <c r="C72" s="49" t="s">
        <v>242</v>
      </c>
      <c r="D72" s="34" t="s">
        <v>243</v>
      </c>
      <c r="E72" s="35"/>
      <c r="F72" s="35"/>
      <c r="G72" s="34" t="s">
        <v>110</v>
      </c>
      <c r="H72" s="35" t="s">
        <v>244</v>
      </c>
      <c r="I72" s="36">
        <v>377.2</v>
      </c>
      <c r="J72" s="36">
        <f t="shared" ref="J72:J103" si="20">I72*0.91</f>
        <v>343.252</v>
      </c>
      <c r="K72" s="36">
        <f t="shared" ref="K72:K103" si="21">J72*0.91</f>
        <v>312.35932</v>
      </c>
    </row>
    <row r="73" s="3" customFormat="1" ht="178" customHeight="1" spans="1:11">
      <c r="A73" s="33"/>
      <c r="B73" s="34" t="s">
        <v>86</v>
      </c>
      <c r="C73" s="49" t="s">
        <v>245</v>
      </c>
      <c r="D73" s="34" t="s">
        <v>246</v>
      </c>
      <c r="E73" s="35"/>
      <c r="F73" s="35"/>
      <c r="G73" s="34" t="s">
        <v>110</v>
      </c>
      <c r="H73" s="35" t="s">
        <v>247</v>
      </c>
      <c r="I73" s="36">
        <v>251.16</v>
      </c>
      <c r="J73" s="36">
        <f t="shared" si="20"/>
        <v>228.5556</v>
      </c>
      <c r="K73" s="36">
        <f t="shared" si="21"/>
        <v>207.985596</v>
      </c>
    </row>
    <row r="74" s="3" customFormat="1" ht="178" customHeight="1" spans="1:11">
      <c r="A74" s="33"/>
      <c r="B74" s="34" t="s">
        <v>86</v>
      </c>
      <c r="C74" s="49" t="s">
        <v>248</v>
      </c>
      <c r="D74" s="34" t="s">
        <v>249</v>
      </c>
      <c r="E74" s="35"/>
      <c r="F74" s="35"/>
      <c r="G74" s="34" t="s">
        <v>110</v>
      </c>
      <c r="H74" s="35" t="s">
        <v>250</v>
      </c>
      <c r="I74" s="36">
        <v>628.36</v>
      </c>
      <c r="J74" s="36">
        <f t="shared" si="20"/>
        <v>571.8076</v>
      </c>
      <c r="K74" s="36">
        <f t="shared" si="21"/>
        <v>520.344916</v>
      </c>
    </row>
    <row r="75" s="3" customFormat="1" ht="174" customHeight="1" spans="1:11">
      <c r="A75" s="33">
        <v>33</v>
      </c>
      <c r="B75" s="34" t="s">
        <v>86</v>
      </c>
      <c r="C75" s="49" t="s">
        <v>251</v>
      </c>
      <c r="D75" s="34" t="s">
        <v>252</v>
      </c>
      <c r="E75" s="35" t="s">
        <v>253</v>
      </c>
      <c r="F75" s="35" t="s">
        <v>254</v>
      </c>
      <c r="G75" s="34" t="s">
        <v>110</v>
      </c>
      <c r="H75" s="35" t="s">
        <v>255</v>
      </c>
      <c r="I75" s="36">
        <v>3034.16</v>
      </c>
      <c r="J75" s="36">
        <f t="shared" si="20"/>
        <v>2761.0856</v>
      </c>
      <c r="K75" s="36">
        <f t="shared" si="21"/>
        <v>2512.587896</v>
      </c>
    </row>
    <row r="76" s="3" customFormat="1" ht="123.95" customHeight="1" spans="1:11">
      <c r="A76" s="33"/>
      <c r="B76" s="34" t="s">
        <v>86</v>
      </c>
      <c r="C76" s="49" t="s">
        <v>256</v>
      </c>
      <c r="D76" s="34" t="s">
        <v>257</v>
      </c>
      <c r="E76" s="35"/>
      <c r="F76" s="35"/>
      <c r="G76" s="34" t="s">
        <v>110</v>
      </c>
      <c r="H76" s="35"/>
      <c r="I76" s="36">
        <f t="shared" ref="I76:K76" si="22">I75*0.3</f>
        <v>910.248</v>
      </c>
      <c r="J76" s="36">
        <f t="shared" si="22"/>
        <v>828.32568</v>
      </c>
      <c r="K76" s="36">
        <f t="shared" si="22"/>
        <v>753.7763688</v>
      </c>
    </row>
    <row r="77" s="3" customFormat="1" ht="178" customHeight="1" spans="1:11">
      <c r="A77" s="33"/>
      <c r="B77" s="34" t="s">
        <v>86</v>
      </c>
      <c r="C77" s="49" t="s">
        <v>258</v>
      </c>
      <c r="D77" s="34" t="s">
        <v>259</v>
      </c>
      <c r="E77" s="35"/>
      <c r="F77" s="35"/>
      <c r="G77" s="34" t="s">
        <v>110</v>
      </c>
      <c r="H77" s="35" t="s">
        <v>260</v>
      </c>
      <c r="I77" s="36">
        <v>1213.48</v>
      </c>
      <c r="J77" s="36">
        <f t="shared" si="20"/>
        <v>1104.2668</v>
      </c>
      <c r="K77" s="36">
        <f t="shared" si="21"/>
        <v>1004.882788</v>
      </c>
    </row>
    <row r="78" s="3" customFormat="1" ht="200" customHeight="1" spans="1:11">
      <c r="A78" s="33"/>
      <c r="B78" s="34" t="s">
        <v>86</v>
      </c>
      <c r="C78" s="49" t="s">
        <v>261</v>
      </c>
      <c r="D78" s="34" t="s">
        <v>262</v>
      </c>
      <c r="E78" s="35"/>
      <c r="F78" s="35"/>
      <c r="G78" s="34" t="s">
        <v>110</v>
      </c>
      <c r="H78" s="35" t="s">
        <v>263</v>
      </c>
      <c r="I78" s="36">
        <v>607.2</v>
      </c>
      <c r="J78" s="36">
        <f t="shared" si="20"/>
        <v>552.552</v>
      </c>
      <c r="K78" s="36">
        <f t="shared" si="21"/>
        <v>502.82232</v>
      </c>
    </row>
    <row r="79" s="3" customFormat="1" ht="240" customHeight="1" spans="1:11">
      <c r="A79" s="33"/>
      <c r="B79" s="34" t="s">
        <v>86</v>
      </c>
      <c r="C79" s="49" t="s">
        <v>264</v>
      </c>
      <c r="D79" s="34" t="s">
        <v>265</v>
      </c>
      <c r="E79" s="35"/>
      <c r="F79" s="35"/>
      <c r="G79" s="34" t="s">
        <v>110</v>
      </c>
      <c r="H79" s="35" t="s">
        <v>266</v>
      </c>
      <c r="I79" s="36">
        <v>1517.08</v>
      </c>
      <c r="J79" s="36">
        <f t="shared" si="20"/>
        <v>1380.5428</v>
      </c>
      <c r="K79" s="36">
        <f t="shared" si="21"/>
        <v>1256.293948</v>
      </c>
    </row>
    <row r="80" s="3" customFormat="1" ht="260" customHeight="1" spans="1:11">
      <c r="A80" s="33">
        <v>34</v>
      </c>
      <c r="B80" s="34" t="s">
        <v>86</v>
      </c>
      <c r="C80" s="49" t="s">
        <v>267</v>
      </c>
      <c r="D80" s="34" t="s">
        <v>268</v>
      </c>
      <c r="E80" s="38" t="s">
        <v>269</v>
      </c>
      <c r="F80" s="35" t="s">
        <v>270</v>
      </c>
      <c r="G80" s="34" t="s">
        <v>110</v>
      </c>
      <c r="H80" s="35" t="s">
        <v>271</v>
      </c>
      <c r="I80" s="36">
        <v>4305.6</v>
      </c>
      <c r="J80" s="36">
        <f t="shared" si="20"/>
        <v>3918.096</v>
      </c>
      <c r="K80" s="36">
        <f t="shared" si="21"/>
        <v>3565.46736</v>
      </c>
    </row>
    <row r="81" s="3" customFormat="1" ht="135" customHeight="1" spans="1:11">
      <c r="A81" s="33"/>
      <c r="B81" s="34" t="s">
        <v>86</v>
      </c>
      <c r="C81" s="49" t="s">
        <v>272</v>
      </c>
      <c r="D81" s="34" t="s">
        <v>273</v>
      </c>
      <c r="E81" s="38"/>
      <c r="F81" s="35"/>
      <c r="G81" s="34" t="s">
        <v>110</v>
      </c>
      <c r="H81" s="35"/>
      <c r="I81" s="36">
        <f t="shared" ref="I81:K81" si="23">I80*0.3</f>
        <v>1291.68</v>
      </c>
      <c r="J81" s="36">
        <f t="shared" si="23"/>
        <v>1175.4288</v>
      </c>
      <c r="K81" s="36">
        <f t="shared" si="23"/>
        <v>1069.640208</v>
      </c>
    </row>
    <row r="82" s="3" customFormat="1" ht="277" customHeight="1" spans="1:11">
      <c r="A82" s="33">
        <v>35</v>
      </c>
      <c r="B82" s="34" t="s">
        <v>86</v>
      </c>
      <c r="C82" s="49" t="s">
        <v>274</v>
      </c>
      <c r="D82" s="34" t="s">
        <v>275</v>
      </c>
      <c r="E82" s="35" t="s">
        <v>276</v>
      </c>
      <c r="F82" s="35" t="s">
        <v>277</v>
      </c>
      <c r="G82" s="34" t="s">
        <v>110</v>
      </c>
      <c r="H82" s="35" t="s">
        <v>278</v>
      </c>
      <c r="I82" s="36">
        <v>2744.36</v>
      </c>
      <c r="J82" s="36">
        <f t="shared" si="20"/>
        <v>2497.3676</v>
      </c>
      <c r="K82" s="36">
        <f t="shared" si="21"/>
        <v>2272.604516</v>
      </c>
    </row>
    <row r="83" s="3" customFormat="1" ht="137" customHeight="1" spans="1:11">
      <c r="A83" s="33"/>
      <c r="B83" s="34" t="s">
        <v>86</v>
      </c>
      <c r="C83" s="49" t="s">
        <v>279</v>
      </c>
      <c r="D83" s="34" t="s">
        <v>280</v>
      </c>
      <c r="E83" s="35"/>
      <c r="F83" s="35"/>
      <c r="G83" s="34" t="s">
        <v>110</v>
      </c>
      <c r="H83" s="35"/>
      <c r="I83" s="36">
        <f t="shared" ref="I83:K83" si="24">I82*0.3</f>
        <v>823.308</v>
      </c>
      <c r="J83" s="36">
        <f t="shared" si="24"/>
        <v>749.21028</v>
      </c>
      <c r="K83" s="36">
        <f t="shared" si="24"/>
        <v>681.7813548</v>
      </c>
    </row>
    <row r="84" s="4" customFormat="1" ht="197" customHeight="1" spans="1:11">
      <c r="A84" s="33">
        <v>36</v>
      </c>
      <c r="B84" s="34" t="s">
        <v>86</v>
      </c>
      <c r="C84" s="49" t="s">
        <v>281</v>
      </c>
      <c r="D84" s="34" t="s">
        <v>282</v>
      </c>
      <c r="E84" s="38" t="s">
        <v>283</v>
      </c>
      <c r="F84" s="38" t="s">
        <v>284</v>
      </c>
      <c r="G84" s="34" t="s">
        <v>110</v>
      </c>
      <c r="H84" s="38"/>
      <c r="I84" s="36">
        <v>1243.84</v>
      </c>
      <c r="J84" s="36">
        <f t="shared" si="20"/>
        <v>1131.8944</v>
      </c>
      <c r="K84" s="36">
        <f t="shared" si="21"/>
        <v>1030.023904</v>
      </c>
    </row>
    <row r="85" s="4" customFormat="1" ht="132" customHeight="1" spans="1:11">
      <c r="A85" s="33"/>
      <c r="B85" s="34" t="s">
        <v>86</v>
      </c>
      <c r="C85" s="49" t="s">
        <v>285</v>
      </c>
      <c r="D85" s="34" t="s">
        <v>286</v>
      </c>
      <c r="E85" s="38"/>
      <c r="F85" s="38"/>
      <c r="G85" s="34" t="s">
        <v>110</v>
      </c>
      <c r="H85" s="38"/>
      <c r="I85" s="36">
        <f t="shared" ref="I85:K85" si="25">I84*0.3</f>
        <v>373.152</v>
      </c>
      <c r="J85" s="36">
        <f t="shared" si="25"/>
        <v>339.56832</v>
      </c>
      <c r="K85" s="36">
        <f t="shared" si="25"/>
        <v>309.0071712</v>
      </c>
    </row>
    <row r="86" s="4" customFormat="1" ht="146" customHeight="1" spans="1:11">
      <c r="A86" s="33"/>
      <c r="B86" s="34" t="s">
        <v>86</v>
      </c>
      <c r="C86" s="49" t="s">
        <v>287</v>
      </c>
      <c r="D86" s="34" t="s">
        <v>288</v>
      </c>
      <c r="E86" s="38"/>
      <c r="F86" s="38"/>
      <c r="G86" s="34" t="s">
        <v>110</v>
      </c>
      <c r="H86" s="38" t="s">
        <v>289</v>
      </c>
      <c r="I86" s="36">
        <v>373.52</v>
      </c>
      <c r="J86" s="36">
        <f t="shared" si="20"/>
        <v>339.9032</v>
      </c>
      <c r="K86" s="36">
        <f t="shared" si="21"/>
        <v>309.311912</v>
      </c>
    </row>
    <row r="87" s="4" customFormat="1" ht="204" customHeight="1" spans="1:11">
      <c r="A87" s="33">
        <v>37</v>
      </c>
      <c r="B87" s="34" t="s">
        <v>86</v>
      </c>
      <c r="C87" s="49" t="s">
        <v>290</v>
      </c>
      <c r="D87" s="34" t="s">
        <v>291</v>
      </c>
      <c r="E87" s="38" t="s">
        <v>292</v>
      </c>
      <c r="F87" s="38" t="s">
        <v>293</v>
      </c>
      <c r="G87" s="34" t="s">
        <v>110</v>
      </c>
      <c r="H87" s="34"/>
      <c r="I87" s="36">
        <v>1243.84</v>
      </c>
      <c r="J87" s="36">
        <f t="shared" si="20"/>
        <v>1131.8944</v>
      </c>
      <c r="K87" s="36">
        <f t="shared" si="21"/>
        <v>1030.023904</v>
      </c>
    </row>
    <row r="88" s="4" customFormat="1" ht="137" customHeight="1" spans="1:11">
      <c r="A88" s="33"/>
      <c r="B88" s="34" t="s">
        <v>86</v>
      </c>
      <c r="C88" s="49" t="s">
        <v>294</v>
      </c>
      <c r="D88" s="34" t="s">
        <v>295</v>
      </c>
      <c r="E88" s="38"/>
      <c r="F88" s="38"/>
      <c r="G88" s="34" t="s">
        <v>110</v>
      </c>
      <c r="H88" s="34"/>
      <c r="I88" s="36">
        <f t="shared" ref="I88:K88" si="26">I87*0.3</f>
        <v>373.152</v>
      </c>
      <c r="J88" s="36">
        <f t="shared" si="26"/>
        <v>339.56832</v>
      </c>
      <c r="K88" s="36">
        <f t="shared" si="26"/>
        <v>309.0071712</v>
      </c>
    </row>
    <row r="89" s="4" customFormat="1" ht="137" customHeight="1" spans="1:11">
      <c r="A89" s="33"/>
      <c r="B89" s="34" t="s">
        <v>86</v>
      </c>
      <c r="C89" s="49" t="s">
        <v>296</v>
      </c>
      <c r="D89" s="34" t="s">
        <v>297</v>
      </c>
      <c r="E89" s="38"/>
      <c r="F89" s="38"/>
      <c r="G89" s="34" t="s">
        <v>110</v>
      </c>
      <c r="H89" s="34"/>
      <c r="I89" s="36">
        <v>621.92</v>
      </c>
      <c r="J89" s="36">
        <f t="shared" si="20"/>
        <v>565.9472</v>
      </c>
      <c r="K89" s="36">
        <f t="shared" si="21"/>
        <v>515.011952</v>
      </c>
    </row>
    <row r="90" s="3" customFormat="1" ht="190" customHeight="1" spans="1:11">
      <c r="A90" s="33">
        <v>38</v>
      </c>
      <c r="B90" s="34" t="s">
        <v>86</v>
      </c>
      <c r="C90" s="49" t="s">
        <v>298</v>
      </c>
      <c r="D90" s="34" t="s">
        <v>299</v>
      </c>
      <c r="E90" s="35" t="s">
        <v>300</v>
      </c>
      <c r="F90" s="38" t="s">
        <v>301</v>
      </c>
      <c r="G90" s="34" t="s">
        <v>31</v>
      </c>
      <c r="H90" s="35"/>
      <c r="I90" s="36">
        <v>890.56</v>
      </c>
      <c r="J90" s="36">
        <f t="shared" si="20"/>
        <v>810.4096</v>
      </c>
      <c r="K90" s="36">
        <f t="shared" si="21"/>
        <v>737.472736</v>
      </c>
    </row>
    <row r="91" s="3" customFormat="1" ht="127" customHeight="1" spans="1:11">
      <c r="A91" s="33"/>
      <c r="B91" s="34" t="s">
        <v>86</v>
      </c>
      <c r="C91" s="49" t="s">
        <v>302</v>
      </c>
      <c r="D91" s="34" t="s">
        <v>303</v>
      </c>
      <c r="E91" s="35"/>
      <c r="F91" s="38"/>
      <c r="G91" s="34" t="s">
        <v>31</v>
      </c>
      <c r="H91" s="35"/>
      <c r="I91" s="36">
        <f t="shared" ref="I91:K91" si="27">I90*0.3</f>
        <v>267.168</v>
      </c>
      <c r="J91" s="36">
        <f t="shared" si="27"/>
        <v>243.12288</v>
      </c>
      <c r="K91" s="36">
        <f t="shared" si="27"/>
        <v>221.2418208</v>
      </c>
    </row>
    <row r="92" s="4" customFormat="1" ht="220" customHeight="1" spans="1:11">
      <c r="A92" s="33">
        <v>39</v>
      </c>
      <c r="B92" s="34" t="s">
        <v>86</v>
      </c>
      <c r="C92" s="49" t="s">
        <v>304</v>
      </c>
      <c r="D92" s="34" t="s">
        <v>305</v>
      </c>
      <c r="E92" s="35" t="s">
        <v>306</v>
      </c>
      <c r="F92" s="35" t="s">
        <v>307</v>
      </c>
      <c r="G92" s="34" t="s">
        <v>31</v>
      </c>
      <c r="H92" s="38" t="s">
        <v>308</v>
      </c>
      <c r="I92" s="36">
        <v>1243.84</v>
      </c>
      <c r="J92" s="36">
        <f t="shared" si="20"/>
        <v>1131.8944</v>
      </c>
      <c r="K92" s="36">
        <f t="shared" si="21"/>
        <v>1030.023904</v>
      </c>
    </row>
    <row r="93" s="4" customFormat="1" ht="152" customHeight="1" spans="1:11">
      <c r="A93" s="33"/>
      <c r="B93" s="34" t="s">
        <v>86</v>
      </c>
      <c r="C93" s="49" t="s">
        <v>309</v>
      </c>
      <c r="D93" s="34" t="s">
        <v>310</v>
      </c>
      <c r="E93" s="35"/>
      <c r="F93" s="35"/>
      <c r="G93" s="34" t="s">
        <v>31</v>
      </c>
      <c r="H93" s="38"/>
      <c r="I93" s="36">
        <f t="shared" ref="I93:K93" si="28">I92*0.3</f>
        <v>373.152</v>
      </c>
      <c r="J93" s="36">
        <f t="shared" si="28"/>
        <v>339.56832</v>
      </c>
      <c r="K93" s="36">
        <f t="shared" si="28"/>
        <v>309.0071712</v>
      </c>
    </row>
    <row r="94" s="3" customFormat="1" ht="232" customHeight="1" spans="1:11">
      <c r="A94" s="33">
        <v>40</v>
      </c>
      <c r="B94" s="34" t="s">
        <v>86</v>
      </c>
      <c r="C94" s="49" t="s">
        <v>311</v>
      </c>
      <c r="D94" s="34" t="s">
        <v>312</v>
      </c>
      <c r="E94" s="35" t="s">
        <v>313</v>
      </c>
      <c r="F94" s="35" t="s">
        <v>314</v>
      </c>
      <c r="G94" s="34" t="s">
        <v>110</v>
      </c>
      <c r="H94" s="35" t="s">
        <v>315</v>
      </c>
      <c r="I94" s="36">
        <v>1243.84</v>
      </c>
      <c r="J94" s="36">
        <f t="shared" si="20"/>
        <v>1131.8944</v>
      </c>
      <c r="K94" s="36">
        <f t="shared" si="21"/>
        <v>1030.023904</v>
      </c>
    </row>
    <row r="95" s="3" customFormat="1" ht="162" customHeight="1" spans="1:11">
      <c r="A95" s="33"/>
      <c r="B95" s="34" t="s">
        <v>86</v>
      </c>
      <c r="C95" s="49" t="s">
        <v>316</v>
      </c>
      <c r="D95" s="34" t="s">
        <v>317</v>
      </c>
      <c r="E95" s="35"/>
      <c r="F95" s="35"/>
      <c r="G95" s="34" t="s">
        <v>110</v>
      </c>
      <c r="H95" s="35"/>
      <c r="I95" s="36">
        <f t="shared" ref="I95:K95" si="29">I94*0.3</f>
        <v>373.152</v>
      </c>
      <c r="J95" s="36">
        <f t="shared" si="29"/>
        <v>339.56832</v>
      </c>
      <c r="K95" s="36">
        <f t="shared" si="29"/>
        <v>309.0071712</v>
      </c>
    </row>
    <row r="96" s="3" customFormat="1" ht="228" customHeight="1" spans="1:11">
      <c r="A96" s="33">
        <v>41</v>
      </c>
      <c r="B96" s="34" t="s">
        <v>86</v>
      </c>
      <c r="C96" s="49" t="s">
        <v>318</v>
      </c>
      <c r="D96" s="34" t="s">
        <v>319</v>
      </c>
      <c r="E96" s="38" t="s">
        <v>320</v>
      </c>
      <c r="F96" s="38" t="s">
        <v>321</v>
      </c>
      <c r="G96" s="34" t="s">
        <v>322</v>
      </c>
      <c r="H96" s="38" t="s">
        <v>323</v>
      </c>
      <c r="I96" s="36">
        <v>1840</v>
      </c>
      <c r="J96" s="36">
        <f t="shared" si="20"/>
        <v>1674.4</v>
      </c>
      <c r="K96" s="36">
        <f t="shared" si="21"/>
        <v>1523.704</v>
      </c>
    </row>
    <row r="97" s="3" customFormat="1" ht="165" customHeight="1" spans="1:11">
      <c r="A97" s="33"/>
      <c r="B97" s="34" t="s">
        <v>86</v>
      </c>
      <c r="C97" s="49" t="s">
        <v>324</v>
      </c>
      <c r="D97" s="34" t="s">
        <v>325</v>
      </c>
      <c r="E97" s="38"/>
      <c r="F97" s="38"/>
      <c r="G97" s="34" t="s">
        <v>322</v>
      </c>
      <c r="H97" s="42"/>
      <c r="I97" s="36">
        <f t="shared" ref="I97:K97" si="30">I96*0.3</f>
        <v>552</v>
      </c>
      <c r="J97" s="36">
        <f t="shared" si="30"/>
        <v>502.32</v>
      </c>
      <c r="K97" s="36">
        <f t="shared" si="30"/>
        <v>457.1112</v>
      </c>
    </row>
    <row r="98" s="3" customFormat="1" ht="305" customHeight="1" spans="1:11">
      <c r="A98" s="33">
        <v>42</v>
      </c>
      <c r="B98" s="34" t="s">
        <v>86</v>
      </c>
      <c r="C98" s="49" t="s">
        <v>326</v>
      </c>
      <c r="D98" s="34" t="s">
        <v>327</v>
      </c>
      <c r="E98" s="38" t="s">
        <v>328</v>
      </c>
      <c r="F98" s="38" t="s">
        <v>321</v>
      </c>
      <c r="G98" s="34" t="s">
        <v>322</v>
      </c>
      <c r="H98" s="35" t="s">
        <v>329</v>
      </c>
      <c r="I98" s="36">
        <v>2392</v>
      </c>
      <c r="J98" s="36">
        <f t="shared" si="20"/>
        <v>2176.72</v>
      </c>
      <c r="K98" s="36">
        <f t="shared" si="21"/>
        <v>1980.8152</v>
      </c>
    </row>
    <row r="99" s="3" customFormat="1" ht="177" customHeight="1" spans="1:11">
      <c r="A99" s="33"/>
      <c r="B99" s="34" t="s">
        <v>86</v>
      </c>
      <c r="C99" s="49" t="s">
        <v>330</v>
      </c>
      <c r="D99" s="34" t="s">
        <v>331</v>
      </c>
      <c r="E99" s="38"/>
      <c r="F99" s="38"/>
      <c r="G99" s="34" t="s">
        <v>322</v>
      </c>
      <c r="H99" s="35"/>
      <c r="I99" s="36">
        <f t="shared" ref="I99:K99" si="31">I98*0.3</f>
        <v>717.6</v>
      </c>
      <c r="J99" s="36">
        <f t="shared" si="31"/>
        <v>653.016</v>
      </c>
      <c r="K99" s="36">
        <f t="shared" si="31"/>
        <v>594.24456</v>
      </c>
    </row>
    <row r="100" s="3" customFormat="1" ht="196" customHeight="1" spans="1:11">
      <c r="A100" s="33">
        <v>43</v>
      </c>
      <c r="B100" s="34" t="s">
        <v>86</v>
      </c>
      <c r="C100" s="49" t="s">
        <v>332</v>
      </c>
      <c r="D100" s="34" t="s">
        <v>333</v>
      </c>
      <c r="E100" s="38" t="s">
        <v>334</v>
      </c>
      <c r="F100" s="38" t="s">
        <v>335</v>
      </c>
      <c r="G100" s="34" t="s">
        <v>31</v>
      </c>
      <c r="H100" s="35" t="s">
        <v>336</v>
      </c>
      <c r="I100" s="36">
        <v>552</v>
      </c>
      <c r="J100" s="36">
        <f t="shared" si="20"/>
        <v>502.32</v>
      </c>
      <c r="K100" s="36">
        <f t="shared" si="21"/>
        <v>457.1112</v>
      </c>
    </row>
    <row r="101" s="3" customFormat="1" ht="157" customHeight="1" spans="1:11">
      <c r="A101" s="33"/>
      <c r="B101" s="34" t="s">
        <v>86</v>
      </c>
      <c r="C101" s="49" t="s">
        <v>337</v>
      </c>
      <c r="D101" s="34" t="s">
        <v>338</v>
      </c>
      <c r="E101" s="38"/>
      <c r="F101" s="38"/>
      <c r="G101" s="34" t="s">
        <v>31</v>
      </c>
      <c r="H101" s="35"/>
      <c r="I101" s="36">
        <f t="shared" ref="I101:K101" si="32">I100*0.3</f>
        <v>165.6</v>
      </c>
      <c r="J101" s="36">
        <f t="shared" si="32"/>
        <v>150.696</v>
      </c>
      <c r="K101" s="36">
        <f t="shared" si="32"/>
        <v>137.13336</v>
      </c>
    </row>
    <row r="102" s="3" customFormat="1" ht="157" customHeight="1" spans="1:11">
      <c r="A102" s="33"/>
      <c r="B102" s="34" t="s">
        <v>86</v>
      </c>
      <c r="C102" s="49" t="s">
        <v>339</v>
      </c>
      <c r="D102" s="34" t="s">
        <v>340</v>
      </c>
      <c r="E102" s="38"/>
      <c r="F102" s="38"/>
      <c r="G102" s="34" t="s">
        <v>31</v>
      </c>
      <c r="H102" s="35"/>
      <c r="I102" s="36">
        <v>552</v>
      </c>
      <c r="J102" s="36">
        <f t="shared" si="20"/>
        <v>502.32</v>
      </c>
      <c r="K102" s="36">
        <f t="shared" si="21"/>
        <v>457.1112</v>
      </c>
    </row>
    <row r="103" s="3" customFormat="1" ht="206" customHeight="1" spans="1:11">
      <c r="A103" s="33">
        <v>44</v>
      </c>
      <c r="B103" s="34" t="s">
        <v>86</v>
      </c>
      <c r="C103" s="49" t="s">
        <v>341</v>
      </c>
      <c r="D103" s="34" t="s">
        <v>342</v>
      </c>
      <c r="E103" s="38" t="s">
        <v>343</v>
      </c>
      <c r="F103" s="38" t="s">
        <v>344</v>
      </c>
      <c r="G103" s="34" t="s">
        <v>31</v>
      </c>
      <c r="H103" s="35"/>
      <c r="I103" s="36">
        <v>2021.24</v>
      </c>
      <c r="J103" s="36">
        <f t="shared" si="20"/>
        <v>1839.3284</v>
      </c>
      <c r="K103" s="36">
        <f t="shared" si="21"/>
        <v>1673.788844</v>
      </c>
    </row>
    <row r="104" s="3" customFormat="1" ht="160" customHeight="1" spans="1:11">
      <c r="A104" s="33"/>
      <c r="B104" s="34" t="s">
        <v>86</v>
      </c>
      <c r="C104" s="49" t="s">
        <v>345</v>
      </c>
      <c r="D104" s="34" t="s">
        <v>346</v>
      </c>
      <c r="E104" s="38"/>
      <c r="F104" s="38"/>
      <c r="G104" s="34" t="s">
        <v>31</v>
      </c>
      <c r="H104" s="35"/>
      <c r="I104" s="36">
        <f t="shared" ref="I104:K104" si="33">I103*0.3</f>
        <v>606.372</v>
      </c>
      <c r="J104" s="36">
        <f t="shared" si="33"/>
        <v>551.79852</v>
      </c>
      <c r="K104" s="36">
        <f t="shared" si="33"/>
        <v>502.1366532</v>
      </c>
    </row>
    <row r="105" s="3" customFormat="1" ht="160" customHeight="1" spans="1:11">
      <c r="A105" s="33"/>
      <c r="B105" s="34" t="s">
        <v>86</v>
      </c>
      <c r="C105" s="49" t="s">
        <v>347</v>
      </c>
      <c r="D105" s="34" t="s">
        <v>348</v>
      </c>
      <c r="E105" s="38"/>
      <c r="F105" s="38"/>
      <c r="G105" s="34" t="s">
        <v>31</v>
      </c>
      <c r="H105" s="35"/>
      <c r="I105" s="36">
        <v>606.28</v>
      </c>
      <c r="J105" s="36">
        <f t="shared" ref="J104:J121" si="34">I105*0.91</f>
        <v>551.7148</v>
      </c>
      <c r="K105" s="36">
        <f t="shared" ref="K104:K121" si="35">J105*0.91</f>
        <v>502.060468</v>
      </c>
    </row>
    <row r="106" s="4" customFormat="1" ht="213" customHeight="1" spans="1:11">
      <c r="A106" s="33">
        <v>45</v>
      </c>
      <c r="B106" s="34" t="s">
        <v>86</v>
      </c>
      <c r="C106" s="49" t="s">
        <v>349</v>
      </c>
      <c r="D106" s="34" t="s">
        <v>350</v>
      </c>
      <c r="E106" s="35" t="s">
        <v>351</v>
      </c>
      <c r="F106" s="35" t="s">
        <v>352</v>
      </c>
      <c r="G106" s="34" t="s">
        <v>31</v>
      </c>
      <c r="H106" s="39"/>
      <c r="I106" s="36">
        <v>2368.08</v>
      </c>
      <c r="J106" s="36">
        <f t="shared" si="34"/>
        <v>2154.9528</v>
      </c>
      <c r="K106" s="36">
        <f t="shared" si="35"/>
        <v>1961.007048</v>
      </c>
    </row>
    <row r="107" s="4" customFormat="1" ht="147" customHeight="1" spans="1:11">
      <c r="A107" s="33"/>
      <c r="B107" s="34" t="s">
        <v>86</v>
      </c>
      <c r="C107" s="49" t="s">
        <v>353</v>
      </c>
      <c r="D107" s="34" t="s">
        <v>354</v>
      </c>
      <c r="E107" s="35"/>
      <c r="F107" s="35"/>
      <c r="G107" s="34" t="s">
        <v>31</v>
      </c>
      <c r="H107" s="39"/>
      <c r="I107" s="36">
        <f t="shared" ref="I107:K107" si="36">I106*0.3</f>
        <v>710.424</v>
      </c>
      <c r="J107" s="36">
        <f t="shared" si="36"/>
        <v>646.48584</v>
      </c>
      <c r="K107" s="36">
        <f t="shared" si="36"/>
        <v>588.3021144</v>
      </c>
    </row>
    <row r="108" s="4" customFormat="1" ht="146" customHeight="1" spans="1:11">
      <c r="A108" s="33">
        <v>46</v>
      </c>
      <c r="B108" s="34" t="s">
        <v>51</v>
      </c>
      <c r="C108" s="49" t="s">
        <v>355</v>
      </c>
      <c r="D108" s="34" t="s">
        <v>356</v>
      </c>
      <c r="E108" s="35" t="s">
        <v>357</v>
      </c>
      <c r="F108" s="35" t="s">
        <v>358</v>
      </c>
      <c r="G108" s="34" t="s">
        <v>31</v>
      </c>
      <c r="H108" s="38" t="s">
        <v>359</v>
      </c>
      <c r="I108" s="36">
        <v>161.92</v>
      </c>
      <c r="J108" s="36">
        <f t="shared" si="34"/>
        <v>147.3472</v>
      </c>
      <c r="K108" s="36">
        <f t="shared" si="35"/>
        <v>134.085952</v>
      </c>
    </row>
    <row r="109" s="4" customFormat="1" ht="146" customHeight="1" spans="1:11">
      <c r="A109" s="33">
        <v>47</v>
      </c>
      <c r="B109" s="34" t="s">
        <v>51</v>
      </c>
      <c r="C109" s="49" t="s">
        <v>360</v>
      </c>
      <c r="D109" s="34" t="s">
        <v>361</v>
      </c>
      <c r="E109" s="35" t="s">
        <v>362</v>
      </c>
      <c r="F109" s="35" t="s">
        <v>358</v>
      </c>
      <c r="G109" s="34" t="s">
        <v>31</v>
      </c>
      <c r="H109" s="38" t="s">
        <v>359</v>
      </c>
      <c r="I109" s="36">
        <v>242.88</v>
      </c>
      <c r="J109" s="36">
        <f t="shared" si="34"/>
        <v>221.0208</v>
      </c>
      <c r="K109" s="36">
        <f t="shared" si="35"/>
        <v>201.128928</v>
      </c>
    </row>
    <row r="110" s="4" customFormat="1" ht="146" customHeight="1" spans="1:11">
      <c r="A110" s="33">
        <v>48</v>
      </c>
      <c r="B110" s="34" t="s">
        <v>51</v>
      </c>
      <c r="C110" s="49" t="s">
        <v>363</v>
      </c>
      <c r="D110" s="34" t="s">
        <v>364</v>
      </c>
      <c r="E110" s="35" t="s">
        <v>365</v>
      </c>
      <c r="F110" s="35" t="s">
        <v>358</v>
      </c>
      <c r="G110" s="34" t="s">
        <v>31</v>
      </c>
      <c r="H110" s="38" t="s">
        <v>359</v>
      </c>
      <c r="I110" s="36">
        <v>486.68</v>
      </c>
      <c r="J110" s="36">
        <f t="shared" si="34"/>
        <v>442.8788</v>
      </c>
      <c r="K110" s="36">
        <f t="shared" si="35"/>
        <v>403.019708</v>
      </c>
    </row>
    <row r="111" s="4" customFormat="1" ht="146" customHeight="1" spans="1:11">
      <c r="A111" s="33">
        <v>49</v>
      </c>
      <c r="B111" s="34" t="s">
        <v>51</v>
      </c>
      <c r="C111" s="49" t="s">
        <v>366</v>
      </c>
      <c r="D111" s="34" t="s">
        <v>367</v>
      </c>
      <c r="E111" s="35" t="s">
        <v>368</v>
      </c>
      <c r="F111" s="35" t="s">
        <v>358</v>
      </c>
      <c r="G111" s="34" t="s">
        <v>31</v>
      </c>
      <c r="H111" s="39"/>
      <c r="I111" s="36">
        <v>648.6</v>
      </c>
      <c r="J111" s="36">
        <f t="shared" si="34"/>
        <v>590.226</v>
      </c>
      <c r="K111" s="36">
        <f t="shared" si="35"/>
        <v>537.10566</v>
      </c>
    </row>
    <row r="112" s="3" customFormat="1" ht="210" customHeight="1" spans="1:11">
      <c r="A112" s="33">
        <v>50</v>
      </c>
      <c r="B112" s="34" t="s">
        <v>86</v>
      </c>
      <c r="C112" s="49" t="s">
        <v>369</v>
      </c>
      <c r="D112" s="34" t="s">
        <v>370</v>
      </c>
      <c r="E112" s="38" t="s">
        <v>371</v>
      </c>
      <c r="F112" s="38" t="s">
        <v>372</v>
      </c>
      <c r="G112" s="34" t="s">
        <v>373</v>
      </c>
      <c r="H112" s="38" t="s">
        <v>374</v>
      </c>
      <c r="I112" s="36">
        <v>837.2</v>
      </c>
      <c r="J112" s="36">
        <f t="shared" si="34"/>
        <v>761.852</v>
      </c>
      <c r="K112" s="36">
        <f t="shared" si="35"/>
        <v>693.28532</v>
      </c>
    </row>
    <row r="113" s="3" customFormat="1" ht="160" customHeight="1" spans="1:11">
      <c r="A113" s="33"/>
      <c r="B113" s="34" t="s">
        <v>86</v>
      </c>
      <c r="C113" s="49" t="s">
        <v>375</v>
      </c>
      <c r="D113" s="34" t="s">
        <v>376</v>
      </c>
      <c r="E113" s="38"/>
      <c r="F113" s="38"/>
      <c r="G113" s="34" t="s">
        <v>373</v>
      </c>
      <c r="H113" s="38"/>
      <c r="I113" s="36">
        <f t="shared" ref="I113:K113" si="37">I112*0.3</f>
        <v>251.16</v>
      </c>
      <c r="J113" s="36">
        <f t="shared" si="37"/>
        <v>228.5556</v>
      </c>
      <c r="K113" s="36">
        <f t="shared" si="37"/>
        <v>207.985596</v>
      </c>
    </row>
    <row r="114" s="3" customFormat="1" ht="151" customHeight="1" spans="1:11">
      <c r="A114" s="33">
        <v>51</v>
      </c>
      <c r="B114" s="34" t="s">
        <v>86</v>
      </c>
      <c r="C114" s="49" t="s">
        <v>377</v>
      </c>
      <c r="D114" s="34" t="s">
        <v>378</v>
      </c>
      <c r="E114" s="38" t="s">
        <v>379</v>
      </c>
      <c r="F114" s="38" t="s">
        <v>380</v>
      </c>
      <c r="G114" s="34" t="s">
        <v>373</v>
      </c>
      <c r="H114" s="38" t="s">
        <v>381</v>
      </c>
      <c r="I114" s="36">
        <v>837.2</v>
      </c>
      <c r="J114" s="36">
        <f t="shared" si="34"/>
        <v>761.852</v>
      </c>
      <c r="K114" s="36">
        <f t="shared" si="35"/>
        <v>693.28532</v>
      </c>
    </row>
    <row r="115" s="3" customFormat="1" ht="147" customHeight="1" spans="1:11">
      <c r="A115" s="33"/>
      <c r="B115" s="34" t="s">
        <v>86</v>
      </c>
      <c r="C115" s="49" t="s">
        <v>382</v>
      </c>
      <c r="D115" s="34" t="s">
        <v>383</v>
      </c>
      <c r="E115" s="38"/>
      <c r="F115" s="38"/>
      <c r="G115" s="34" t="s">
        <v>373</v>
      </c>
      <c r="H115" s="38"/>
      <c r="I115" s="36">
        <f t="shared" ref="I115:K115" si="38">I114*0.3</f>
        <v>251.16</v>
      </c>
      <c r="J115" s="36">
        <f t="shared" si="38"/>
        <v>228.5556</v>
      </c>
      <c r="K115" s="36">
        <f t="shared" si="38"/>
        <v>207.985596</v>
      </c>
    </row>
    <row r="116" s="3" customFormat="1" ht="147" customHeight="1" spans="1:11">
      <c r="A116" s="33"/>
      <c r="B116" s="34" t="s">
        <v>86</v>
      </c>
      <c r="C116" s="49" t="s">
        <v>384</v>
      </c>
      <c r="D116" s="34" t="s">
        <v>385</v>
      </c>
      <c r="E116" s="38"/>
      <c r="F116" s="38"/>
      <c r="G116" s="34" t="s">
        <v>373</v>
      </c>
      <c r="H116" s="38"/>
      <c r="I116" s="36">
        <v>184.92</v>
      </c>
      <c r="J116" s="36">
        <f t="shared" si="34"/>
        <v>168.2772</v>
      </c>
      <c r="K116" s="36">
        <f t="shared" si="35"/>
        <v>153.132252</v>
      </c>
    </row>
    <row r="117" s="3" customFormat="1" ht="202" customHeight="1" spans="1:11">
      <c r="A117" s="33">
        <v>52</v>
      </c>
      <c r="B117" s="34" t="s">
        <v>86</v>
      </c>
      <c r="C117" s="49" t="s">
        <v>386</v>
      </c>
      <c r="D117" s="34" t="s">
        <v>387</v>
      </c>
      <c r="E117" s="38" t="s">
        <v>388</v>
      </c>
      <c r="F117" s="38" t="s">
        <v>389</v>
      </c>
      <c r="G117" s="34" t="s">
        <v>322</v>
      </c>
      <c r="H117" s="38"/>
      <c r="I117" s="36">
        <v>215.28</v>
      </c>
      <c r="J117" s="36">
        <f t="shared" si="34"/>
        <v>195.9048</v>
      </c>
      <c r="K117" s="36">
        <f t="shared" si="35"/>
        <v>178.273368</v>
      </c>
    </row>
    <row r="118" s="3" customFormat="1" ht="140" customHeight="1" spans="1:11">
      <c r="A118" s="33"/>
      <c r="B118" s="34" t="s">
        <v>86</v>
      </c>
      <c r="C118" s="49" t="s">
        <v>390</v>
      </c>
      <c r="D118" s="34" t="s">
        <v>391</v>
      </c>
      <c r="E118" s="38"/>
      <c r="F118" s="38"/>
      <c r="G118" s="34" t="s">
        <v>322</v>
      </c>
      <c r="H118" s="38"/>
      <c r="I118" s="36">
        <f t="shared" ref="I118:K118" si="39">I117*0.3</f>
        <v>64.584</v>
      </c>
      <c r="J118" s="36">
        <f t="shared" si="39"/>
        <v>58.77144</v>
      </c>
      <c r="K118" s="36">
        <f t="shared" si="39"/>
        <v>53.4820104</v>
      </c>
    </row>
    <row r="119" s="4" customFormat="1" ht="183" customHeight="1" spans="1:11">
      <c r="A119" s="33">
        <v>53</v>
      </c>
      <c r="B119" s="34" t="s">
        <v>86</v>
      </c>
      <c r="C119" s="49" t="s">
        <v>392</v>
      </c>
      <c r="D119" s="34" t="s">
        <v>393</v>
      </c>
      <c r="E119" s="35" t="s">
        <v>394</v>
      </c>
      <c r="F119" s="35" t="s">
        <v>395</v>
      </c>
      <c r="G119" s="34" t="s">
        <v>31</v>
      </c>
      <c r="H119" s="39"/>
      <c r="I119" s="36">
        <v>218.04</v>
      </c>
      <c r="J119" s="36">
        <f t="shared" si="34"/>
        <v>198.4164</v>
      </c>
      <c r="K119" s="36">
        <f t="shared" si="35"/>
        <v>180.558924</v>
      </c>
    </row>
    <row r="120" s="4" customFormat="1" ht="155" customHeight="1" spans="1:11">
      <c r="A120" s="33"/>
      <c r="B120" s="34" t="s">
        <v>86</v>
      </c>
      <c r="C120" s="49" t="s">
        <v>396</v>
      </c>
      <c r="D120" s="34" t="s">
        <v>397</v>
      </c>
      <c r="E120" s="35"/>
      <c r="F120" s="35"/>
      <c r="G120" s="34" t="s">
        <v>31</v>
      </c>
      <c r="H120" s="39"/>
      <c r="I120" s="36">
        <f t="shared" ref="I120:K120" si="40">I119*0.3</f>
        <v>65.412</v>
      </c>
      <c r="J120" s="36">
        <f t="shared" si="40"/>
        <v>59.52492</v>
      </c>
      <c r="K120" s="36">
        <f t="shared" si="40"/>
        <v>54.1676772</v>
      </c>
    </row>
    <row r="121" s="4" customFormat="1" ht="155" customHeight="1" spans="1:11">
      <c r="A121" s="43"/>
      <c r="B121" s="44" t="s">
        <v>86</v>
      </c>
      <c r="C121" s="50" t="s">
        <v>398</v>
      </c>
      <c r="D121" s="44" t="s">
        <v>399</v>
      </c>
      <c r="E121" s="46"/>
      <c r="F121" s="46"/>
      <c r="G121" s="44" t="s">
        <v>31</v>
      </c>
      <c r="H121" s="47"/>
      <c r="I121" s="48">
        <v>218.04</v>
      </c>
      <c r="J121" s="36">
        <f t="shared" si="34"/>
        <v>198.4164</v>
      </c>
      <c r="K121" s="36">
        <f t="shared" si="35"/>
        <v>180.558924</v>
      </c>
    </row>
  </sheetData>
  <mergeCells count="47">
    <mergeCell ref="A2:K2"/>
    <mergeCell ref="I5:K5"/>
    <mergeCell ref="A5:A6"/>
    <mergeCell ref="A11:A12"/>
    <mergeCell ref="A22:A23"/>
    <mergeCell ref="A24:A25"/>
    <mergeCell ref="A26:A27"/>
    <mergeCell ref="A28:A30"/>
    <mergeCell ref="A31:A33"/>
    <mergeCell ref="A34:A36"/>
    <mergeCell ref="A37:A40"/>
    <mergeCell ref="A41:A44"/>
    <mergeCell ref="A45:A47"/>
    <mergeCell ref="A48:A50"/>
    <mergeCell ref="A51:A53"/>
    <mergeCell ref="A54:A56"/>
    <mergeCell ref="A57:A59"/>
    <mergeCell ref="A60:A62"/>
    <mergeCell ref="A63:A64"/>
    <mergeCell ref="A65:A66"/>
    <mergeCell ref="A67:A68"/>
    <mergeCell ref="A69:A74"/>
    <mergeCell ref="A75:A79"/>
    <mergeCell ref="A80:A81"/>
    <mergeCell ref="A82:A83"/>
    <mergeCell ref="A84:A86"/>
    <mergeCell ref="A87:A89"/>
    <mergeCell ref="A90:A91"/>
    <mergeCell ref="A92:A93"/>
    <mergeCell ref="A94:A95"/>
    <mergeCell ref="A96:A97"/>
    <mergeCell ref="A98:A99"/>
    <mergeCell ref="A100:A102"/>
    <mergeCell ref="A103:A105"/>
    <mergeCell ref="A106:A107"/>
    <mergeCell ref="A112:A113"/>
    <mergeCell ref="A114:A116"/>
    <mergeCell ref="A117:A118"/>
    <mergeCell ref="A119:A121"/>
    <mergeCell ref="B5:B6"/>
    <mergeCell ref="C5:C6"/>
    <mergeCell ref="D5:D6"/>
    <mergeCell ref="E5:E6"/>
    <mergeCell ref="F5:F6"/>
    <mergeCell ref="G5:G6"/>
    <mergeCell ref="H5:H6"/>
    <mergeCell ref="A3:K4"/>
  </mergeCells>
  <conditionalFormatting sqref="D14">
    <cfRule type="duplicateValues" dxfId="0" priority="2"/>
  </conditionalFormatting>
  <conditionalFormatting sqref="D106:D111">
    <cfRule type="duplicateValues" dxfId="0" priority="1"/>
  </conditionalFormatting>
  <printOptions horizontalCentered="1"/>
  <pageMargins left="0.393055555555556" right="0.393055555555556" top="0.393055555555556" bottom="0.590277777777778" header="0.275" footer="0.275"/>
  <pageSetup paperSize="9" scale="21"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肥牛饭</cp:lastModifiedBy>
  <dcterms:created xsi:type="dcterms:W3CDTF">2018-06-05T19:28:00Z</dcterms:created>
  <dcterms:modified xsi:type="dcterms:W3CDTF">2025-11-24T02:11:55Z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589BC015AED9478691FAFA73FB04AD26_13</vt:lpwstr>
  </property>
  <property fmtid="{D5CDD505-2E9C-101B-9397-08002B2CF9AE}" pid="4" name="KSOReadingLayout">
    <vt:bool>false</vt:bool>
  </property>
</Properties>
</file>